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880" yWindow="210" windowWidth="11505" windowHeight="11760"/>
  </bookViews>
  <sheets>
    <sheet name="troškovnik" sheetId="1" r:id="rId1"/>
  </sheets>
  <definedNames>
    <definedName name="_xlnm.Print_Area" localSheetId="0">troškovnik!$A$1:$F$67</definedName>
    <definedName name="_xlnm.Print_Titles" localSheetId="0">troškovnik!$2:$4</definedName>
  </definedNames>
  <calcPr calcId="145621"/>
</workbook>
</file>

<file path=xl/calcChain.xml><?xml version="1.0" encoding="utf-8"?>
<calcChain xmlns="http://schemas.openxmlformats.org/spreadsheetml/2006/main">
  <c r="F49" i="1" l="1"/>
  <c r="F45" i="1" l="1"/>
  <c r="F43" i="1"/>
  <c r="F33" i="1" l="1"/>
  <c r="F20" i="1" l="1"/>
  <c r="F22" i="1"/>
  <c r="F24" i="1" l="1"/>
  <c r="F47" i="1" l="1"/>
  <c r="F51" i="1" l="1"/>
  <c r="F37" i="1" l="1"/>
  <c r="F28" i="1"/>
  <c r="F53" i="1" l="1"/>
  <c r="F62" i="1" s="1"/>
  <c r="F39" i="1"/>
  <c r="F61" i="1" s="1"/>
  <c r="F60" i="1"/>
  <c r="E65" i="1" l="1"/>
  <c r="F66" i="1" s="1"/>
  <c r="E67" i="1" l="1"/>
</calcChain>
</file>

<file path=xl/sharedStrings.xml><?xml version="1.0" encoding="utf-8"?>
<sst xmlns="http://schemas.openxmlformats.org/spreadsheetml/2006/main" count="79" uniqueCount="68">
  <si>
    <t>1.1.</t>
  </si>
  <si>
    <t>1.2.</t>
  </si>
  <si>
    <t>OPIS STAVKE</t>
  </si>
  <si>
    <t>BROJ</t>
  </si>
  <si>
    <t>KOLIČINA</t>
  </si>
  <si>
    <t>IZNOS</t>
  </si>
  <si>
    <t>JED.
MJERE</t>
  </si>
  <si>
    <t>JED.
CIJENA</t>
  </si>
  <si>
    <t>ZEMLJANI RADOVI</t>
  </si>
  <si>
    <t>kom</t>
  </si>
  <si>
    <t xml:space="preserve">   NAPOMENA:</t>
  </si>
  <si>
    <t>2.</t>
  </si>
  <si>
    <t>2.1.</t>
  </si>
  <si>
    <t>2.2.</t>
  </si>
  <si>
    <t>2.3.</t>
  </si>
  <si>
    <t>3.</t>
  </si>
  <si>
    <t>3.1.</t>
  </si>
  <si>
    <t xml:space="preserve">1.  </t>
  </si>
  <si>
    <t>PRIPREMNI RADOVI</t>
  </si>
  <si>
    <t>ZEMLJANI RADOVI UKUPNO</t>
  </si>
  <si>
    <t>PRIPREMNI RADOVI UKUPNO</t>
  </si>
  <si>
    <t>3.2.</t>
  </si>
  <si>
    <t>3.3.</t>
  </si>
  <si>
    <t>1.</t>
  </si>
  <si>
    <t>UKUPNO</t>
  </si>
  <si>
    <t>PDV (25%)</t>
  </si>
  <si>
    <t>SVEUKUPNO</t>
  </si>
  <si>
    <t>A.</t>
  </si>
  <si>
    <t>B.</t>
  </si>
  <si>
    <t>C.</t>
  </si>
  <si>
    <t>D.</t>
  </si>
  <si>
    <t>F.</t>
  </si>
  <si>
    <t>G.</t>
  </si>
  <si>
    <t>H.</t>
  </si>
  <si>
    <t>Obračun se vrši prema dimenzijama iz projekta. Iskazane količine u troškovniku proizlaze iz dimenzija prikazanih u nacrtima i prilozima.</t>
  </si>
  <si>
    <t>U svim stavkama koje uključuju odvoz viška materijala na odlagalište, jedinične cijene moraju uključivati sve  troškove deponiranja, uključujući utovar, istovar, razastiranje i planiranje. Izvođač je dužan u potpunosti osigurati prijevoz na samom gradilištu i na javnim prometnim površinama. Jediničnom je cijenom obuhvaćen i pronalazak odlagališta (uz odobrenje Nadzornog inženjera), projekt uređenja odlagališta sa svim potrebnim suglasnostima kao i samo uređenje odlagališta.</t>
  </si>
  <si>
    <t xml:space="preserve">Izvoditelj je dužan održavati gradilište za vrijeme izvođenja radova (vertikalne i horizontalne signalizacije,  privremene regulacije i svega ostalog što je u funkciji sigurnog odvijanje prometa). </t>
  </si>
  <si>
    <t xml:space="preserve">Troškove vezane za organizaciju gradilišta, privremenu regulaciju prometa za vrijeme izvođenja radova, čišćenje gradilišta nakon završetka radova i slično, snosi izvoditelj radova i za te troškove nema pravo tražiti posebnu nadoknadu </t>
  </si>
  <si>
    <t>Ukoliko se tijekom izvođenja radova pojave radovi koji nisu obuhvaćeni ovim troškovnikom, isti se mogu izvesti samo uz odobrenje projektanta, nadzornog inženjera i investitora.</t>
  </si>
  <si>
    <t>Izvoditelj  je dužan pri sastavljanju ponude obići buduće gradilište, te za jedinične mjere ponuditi cijene koje obuhvaćaju potpun i konačan opis rada.</t>
  </si>
  <si>
    <t>REKAPITULACIJA:</t>
  </si>
  <si>
    <t>3.5.</t>
  </si>
  <si>
    <t>pauš.</t>
  </si>
  <si>
    <t>- odvoz na deponiju (lokaciju određuje izvođač)</t>
  </si>
  <si>
    <t>3.4.</t>
  </si>
  <si>
    <t>Granice obračuna radova u obuhvatu ove mape pregledno su prikazane na situaciji postojećeg stanja, a materijali i obrada površina prikazani su sjenčenjam na građevinskoj situaciji.</t>
  </si>
  <si>
    <t>Radove predviđene ovim troškovnikom potrebno je izvesti u skladu s "Općim tehničkim uvjetima za radove na cestama" kao i prema važećim propisima i pravilnicima.</t>
  </si>
  <si>
    <t>E.</t>
  </si>
  <si>
    <t>1.3.</t>
  </si>
  <si>
    <r>
      <t>m</t>
    </r>
    <r>
      <rPr>
        <vertAlign val="superscript"/>
        <sz val="10"/>
        <rFont val="Segoe UI Semilight"/>
        <family val="2"/>
        <charset val="238"/>
      </rPr>
      <t>3</t>
    </r>
  </si>
  <si>
    <r>
      <t>m</t>
    </r>
    <r>
      <rPr>
        <vertAlign val="superscript"/>
        <sz val="10"/>
        <rFont val="Segoe UI Semilight"/>
        <family val="2"/>
        <charset val="238"/>
      </rPr>
      <t>1</t>
    </r>
  </si>
  <si>
    <r>
      <t>m</t>
    </r>
    <r>
      <rPr>
        <vertAlign val="superscript"/>
        <sz val="10"/>
        <rFont val="Segoe UI Semilight"/>
        <family val="2"/>
        <charset val="238"/>
      </rPr>
      <t>2</t>
    </r>
  </si>
  <si>
    <r>
      <rPr>
        <b/>
        <i/>
        <sz val="10"/>
        <rFont val="Segoe UI Semilight"/>
        <family val="2"/>
        <charset val="238"/>
      </rPr>
      <t>Napomena:</t>
    </r>
    <r>
      <rPr>
        <i/>
        <sz val="10"/>
        <rFont val="Segoe UI Semilight"/>
        <family val="2"/>
        <charset val="238"/>
      </rPr>
      <t xml:space="preserve">
Obveza je izvoditelja osigurati deponiju viška iskopnog materijala.</t>
    </r>
  </si>
  <si>
    <r>
      <rPr>
        <b/>
        <i/>
        <sz val="10"/>
        <rFont val="Segoe UI Semilight"/>
        <family val="2"/>
        <charset val="238"/>
      </rPr>
      <t>Izrada posteljice pješačkih površina</t>
    </r>
    <r>
      <rPr>
        <i/>
        <sz val="10"/>
        <rFont val="Segoe UI Semilight"/>
        <family val="2"/>
        <charset val="238"/>
      </rPr>
      <t xml:space="preserve"> od miješanih materijala. Rad obuhvaća planiranje, eventualnu sanaciju pojedinih manjih površina slabije kakvoće boljim materijalom, eventualno kvašenje ili prosušivanje materijala i nabijanje do potrebne nabijenosti. Potreban modul stišljivosti Ms=35 MPa mjereno kružnom pločom Ø 30 cm (OTU II. 2-10.2).
Obračun po metru kvadratnom uređene površine.
</t>
    </r>
  </si>
  <si>
    <r>
      <rPr>
        <b/>
        <i/>
        <sz val="10"/>
        <rFont val="Segoe UI Semilight"/>
        <family val="2"/>
        <charset val="238"/>
      </rPr>
      <t xml:space="preserve">Dobava i ugradnja velikog betonskog rubnjaka </t>
    </r>
    <r>
      <rPr>
        <i/>
        <sz val="10"/>
        <rFont val="Segoe UI Semilight"/>
        <family val="2"/>
        <charset val="238"/>
      </rPr>
      <t xml:space="preserve">od predgotovljenih elemenata tipskog </t>
    </r>
    <r>
      <rPr>
        <b/>
        <i/>
        <sz val="10"/>
        <rFont val="Segoe UI Semilight"/>
        <family val="2"/>
        <charset val="238"/>
      </rPr>
      <t>poprečnog presjeka 15/25 cm</t>
    </r>
    <r>
      <rPr>
        <i/>
        <sz val="10"/>
        <rFont val="Segoe UI Semilight"/>
        <family val="2"/>
        <charset val="238"/>
      </rPr>
      <t xml:space="preserve">  iz betona klase C40/45 na betonskom temelju iz betona klase  C12/15, prema detaljima iz projekta. Radovi obuhvaćaju nabavu rubnjaka, materijala, proizvodnju mješavina i betona i prijevoz do mjesta ugradnje, ugradnju, obradu sljubnica, te sve predradnje za izradu kompletnog rubnjaka (OTU II. 3-04.7.1. i OTU IV. 7-00).
Obračun po metru dužnom  izvedenog rubnjaka.</t>
    </r>
  </si>
  <si>
    <r>
      <rPr>
        <b/>
        <i/>
        <sz val="10"/>
        <rFont val="Segoe UI Semilight"/>
        <family val="2"/>
        <charset val="238"/>
      </rPr>
      <t>Iskolčenje trase i objekata.</t>
    </r>
    <r>
      <rPr>
        <i/>
        <sz val="10"/>
        <rFont val="Segoe UI Semilight"/>
        <family val="2"/>
        <charset val="238"/>
      </rPr>
      <t xml:space="preserve"> 
Iskolčenje trase i objekata obuhvaća sva geodetska mjerenja, kojima se podaci iz projekta prenose na teren, osiguranje osi iskolčene trase, profiliranje, obnavljanje i održavanje iskolčenih oznaka na terenu za sve vrijeme građenja, odnosno do predaje radova investitoru. U cijenu održavanja osi trase i iskolčenja objekata uključena su sva mjerenja i iskolčenja za sve radove na trasi, pozajmišta materijala, deponije i drugo, u tijeku rada i pri tehničkom prijamu, te izvođač nema pravo na posebnu naknadu za ove radove (OTU I. 1-02.1).
Obračun se vrši paušalno.</t>
    </r>
  </si>
  <si>
    <r>
      <rPr>
        <b/>
        <i/>
        <sz val="10"/>
        <rFont val="Segoe UI Semilight"/>
        <family val="2"/>
        <charset val="238"/>
      </rPr>
      <t>Prijevoz materijala</t>
    </r>
    <r>
      <rPr>
        <i/>
        <sz val="10"/>
        <rFont val="Segoe UI Semilight"/>
        <family val="2"/>
        <charset val="238"/>
      </rPr>
      <t xml:space="preserve">
Rad obuhvaća prijevoz iskopanog materijala od mjesta iskopa na trasi, do mjesta istovara na deponiju (OTU II. 2.-07). Obračun po metru kubnom prevezenog materijala iz iskopa mjereno u sraslom stanju. Troškovi pronalaženja deponije i deponiranja uračunati su u jediničnu cijenu prijevoza (točka D preambule troškovnika).
Obračun po metru kubnom.
</t>
    </r>
  </si>
  <si>
    <t>RADOVI NA NOGOSTUPU</t>
  </si>
  <si>
    <r>
      <rPr>
        <b/>
        <i/>
        <sz val="10"/>
        <rFont val="Segoe UI Semilight"/>
        <family val="2"/>
        <charset val="238"/>
      </rPr>
      <t xml:space="preserve">Dobava i ugradnja malog betonskog (parkovnog) rubnjaka </t>
    </r>
    <r>
      <rPr>
        <i/>
        <sz val="10"/>
        <rFont val="Segoe UI Semilight"/>
        <family val="2"/>
        <charset val="238"/>
      </rPr>
      <t xml:space="preserve">od predgotovljenih elemenata tipskog </t>
    </r>
    <r>
      <rPr>
        <b/>
        <i/>
        <sz val="10"/>
        <rFont val="Segoe UI Semilight"/>
        <family val="2"/>
        <charset val="238"/>
      </rPr>
      <t>poprečnog presjeka 8/20 cm</t>
    </r>
    <r>
      <rPr>
        <i/>
        <sz val="10"/>
        <rFont val="Segoe UI Semilight"/>
        <family val="2"/>
        <charset val="238"/>
      </rPr>
      <t xml:space="preserve">  iz betona klase C40/45 na betonskom temelju iz betona klase  C12/15, prema detaljima iz projekta. Radovi obuhvaćaju nabavu rubnjaka, materijala, proizvodnju mješavina i betona i prijevoz do mjesta ugradnje, ugradnju, obradu sljubnica, te sve predradnje za izradu kompletnog rubnjaka (OTU II. 3-04.7.1. i OTU IV. 7-00).
Obračun po metru dužnom  izvedenog rubnjaka.</t>
    </r>
  </si>
  <si>
    <t>RADOVI NA NOGOSTUPU UKUPNO</t>
  </si>
  <si>
    <r>
      <rPr>
        <b/>
        <i/>
        <sz val="10"/>
        <rFont val="Segoe UI Semilight"/>
        <family val="2"/>
        <charset val="238"/>
      </rPr>
      <t xml:space="preserve">Strojni i ručni iskop </t>
    </r>
    <r>
      <rPr>
        <i/>
        <sz val="10"/>
        <rFont val="Segoe UI Semilight"/>
        <family val="2"/>
        <charset val="238"/>
      </rPr>
      <t>u materijalu "A", "B” i “C” kategorije s utovarom u prijevozno sredstvo. 
Stavka obuhvaća iskope za izvedbu rubnjaka i pločnika. 
U cijenu su uključeni svi radovi na iskopu materijala s utovarom u prijevozno sredstvo, radovi na uređenju i čišćenju i planiranje iskopanih i susjednih površina (OTU II. 2.-02).
Obračun po metru kubnom stvarno iskopanog materijala u sraslom stanju.</t>
    </r>
  </si>
  <si>
    <r>
      <rPr>
        <b/>
        <i/>
        <sz val="10"/>
        <rFont val="Segoe UI Semilight"/>
        <family val="2"/>
        <charset val="238"/>
      </rPr>
      <t xml:space="preserve">Nabava, prijevoz i ugradnja nosivog sloja pješačkih površina </t>
    </r>
    <r>
      <rPr>
        <i/>
        <sz val="10"/>
        <rFont val="Segoe UI Semilight"/>
        <family val="2"/>
        <charset val="238"/>
      </rPr>
      <t xml:space="preserve">od mehanički sabijenog graduiranog drobljenog kamenog materijala bez veziva najmanje </t>
    </r>
    <r>
      <rPr>
        <b/>
        <i/>
        <sz val="10"/>
        <rFont val="Segoe UI Semilight"/>
        <family val="2"/>
        <charset val="238"/>
      </rPr>
      <t>debljine 15 cm</t>
    </r>
    <r>
      <rPr>
        <i/>
        <sz val="10"/>
        <rFont val="Segoe UI Semilight"/>
        <family val="2"/>
        <charset val="238"/>
      </rPr>
      <t>, veličine zrna 0-31 mm. Potreban modul stišljivosti Ms=80 MPa mjereno kružnom pločom Ø 30 cm. Odstupanje ravnosti površine izvedenog sloja ne smije iznositi više od ± 2 cm (OTU III. 5-01). 
Obračun po metru kubnom ugrađenog materijala mjereno u nabijenom stanju.</t>
    </r>
  </si>
  <si>
    <r>
      <rPr>
        <b/>
        <i/>
        <sz val="10"/>
        <rFont val="Segoe UI Semilight"/>
        <family val="2"/>
        <charset val="238"/>
      </rPr>
      <t xml:space="preserve">Strojno rezanje </t>
    </r>
    <r>
      <rPr>
        <i/>
        <sz val="10"/>
        <rFont val="Segoe UI Semilight"/>
        <family val="2"/>
        <charset val="238"/>
      </rPr>
      <t>postojećeg betonskog i asfaltnog zastora prometnice na mjestu izvedbe betonskih rubnjaka. 
Obračun po metru dužnom stvarno izvršenog rada, a u skladu s odlukom nadzornog inženjera, te ugovorenim jediničnim cijenama. 
Obračun po metru dužnom rezanja.</t>
    </r>
  </si>
  <si>
    <r>
      <rPr>
        <b/>
        <i/>
        <sz val="10"/>
        <rFont val="Segoe UI Semilight"/>
        <family val="2"/>
        <charset val="238"/>
      </rPr>
      <t xml:space="preserve">Usklađivanje kota poklopaca </t>
    </r>
    <r>
      <rPr>
        <i/>
        <sz val="10"/>
        <rFont val="Segoe UI Semilight"/>
        <family val="2"/>
        <charset val="238"/>
      </rPr>
      <t>postojećih revizijskih okana sa novim zastorom pločnika. Stavka uključuje skidanje postojećeg poklopca, AB prstena i ploče, skraćivanje/dogradnju tijela postojećeg okna i montažu poklopca na "korigirano" okno. Prilikom skidanja poklopca, prstena i ploče nastojati da se isti ne oštete kako bi se mogli kasnije upotrijebiti. Pri skraćivanju okna voditi računa da se tijelo okna ne ošteti kako mu se ne bi ugrozila funkcionalnost.
Obračun po komadu kompletno izvedene korekcije.</t>
    </r>
  </si>
  <si>
    <r>
      <rPr>
        <b/>
        <i/>
        <sz val="10"/>
        <rFont val="Segoe UI Semilight"/>
        <family val="2"/>
        <charset val="238"/>
      </rPr>
      <t xml:space="preserve">Nabava, prijevoz i ugradnja nosivog sloja pješačkih površina </t>
    </r>
    <r>
      <rPr>
        <i/>
        <sz val="10"/>
        <rFont val="Segoe UI Semilight"/>
        <family val="2"/>
        <charset val="238"/>
      </rPr>
      <t xml:space="preserve">od betona C16/20 </t>
    </r>
    <r>
      <rPr>
        <b/>
        <i/>
        <sz val="10"/>
        <rFont val="Segoe UI Semilight"/>
        <family val="2"/>
        <charset val="238"/>
      </rPr>
      <t>debljine 10 cm</t>
    </r>
    <r>
      <rPr>
        <i/>
        <sz val="10"/>
        <rFont val="Segoe UI Semilight"/>
        <family val="2"/>
        <charset val="238"/>
      </rPr>
      <t>. Betonska podloga ugrađuje kao ojačanje zastora pločnika na lokaciji kolnog prilaza za vozila opskrbe. 
Betonsku podlogu potrebno je armirati mrežom Q-283 u donjoj zoni.
Jedinična cijena uključuje nabavu potrebnog materijala, prijevoze, pripremu mješavina i armature, ugradnju armature i betona, te njegu betona.
Odstupanje ravnosti površine izvedenog sloja ne smije iznositi više od ± 1 cm (OTU III. 5-01). 
Obračun po metru kvadratnom izvedene betonske podloge.</t>
    </r>
  </si>
  <si>
    <r>
      <rPr>
        <b/>
        <i/>
        <sz val="10"/>
        <rFont val="Segoe UI Semilight"/>
        <family val="2"/>
        <charset val="238"/>
      </rPr>
      <t xml:space="preserve">Izrada zastora pješačkih površina od betonskih opločnika. </t>
    </r>
    <r>
      <rPr>
        <i/>
        <sz val="10"/>
        <rFont val="Segoe UI Semilight"/>
        <family val="2"/>
        <charset val="238"/>
      </rPr>
      <t xml:space="preserve">Način polaganja u skladu s odabranim tipom opločnika i detaljima izvedbe.
Projektom je predviđeno postavljanje predgotovljenih betonskih elemenata - opločnika debljine 6 cm, dimenzija 16x16, 16x24 cm. 
Predviđa se korištenje elemenata kao </t>
    </r>
    <r>
      <rPr>
        <b/>
        <i/>
        <sz val="10"/>
        <rFont val="Segoe UI Semilight"/>
        <family val="2"/>
        <charset val="238"/>
      </rPr>
      <t>"Beton Lučko" art. "RUSTICA",</t>
    </r>
    <r>
      <rPr>
        <i/>
        <sz val="10"/>
        <rFont val="Segoe UI Semilight"/>
        <family val="2"/>
        <charset val="238"/>
      </rPr>
      <t xml:space="preserve"> boje terakote, površina prana. Postavljaju se u sloj pijeska ili kamene sitneži debljine 2-3 cm. Opločnik se postavlja "bez fuge". Fuge se naknadno zapunjavaju pijeskom.
Ugrađeni opločnik mora biti otporan na smrzavanje i utjecaj soli.
Jedinična cijena uključuje nabavu potrebnog materijala, prijjevoze, pripremu mješavina, ugradnju po tehnologiji proizvođača s obradom fuga.
Rad se mjeri u metrima kvadratnim stvarno položenog zastora.
</t>
    </r>
  </si>
  <si>
    <t xml:space="preserve">TROŠKOVNIK RADOVA </t>
  </si>
  <si>
    <r>
      <rPr>
        <b/>
        <i/>
        <sz val="10"/>
        <rFont val="Arial"/>
        <family val="2"/>
        <charset val="238"/>
      </rPr>
      <t>Napomena:</t>
    </r>
    <r>
      <rPr>
        <i/>
        <sz val="10"/>
        <rFont val="Arial"/>
        <family val="2"/>
      </rPr>
      <t xml:space="preserve">
</t>
    </r>
    <r>
      <rPr>
        <i/>
        <sz val="10"/>
        <rFont val="Segoe UI Semilight"/>
        <family val="2"/>
        <charset val="238"/>
      </rPr>
      <t>Ovom stavkom obuhvaćeni su i radovi na iskopu (rušenju) rubnih elemenata kolnika (lule rigola), te postojećih betonskih zastora na mjestima predviđenim projektom.
Zbog specifičnih radova iskopa i relativno malih količina radova, jedinična cijena formira se kao prosječna cijena iskopa bez obzira na kategoriju materijala u kojem se vrši iskop. Obveza je ponuđača izvršiti prospekciju terena u svrhu formiranja jedinične cijene.</t>
    </r>
  </si>
</sst>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0"/>
      <name val="Arial"/>
    </font>
    <font>
      <i/>
      <sz val="10"/>
      <name val="Arial"/>
      <family val="2"/>
    </font>
    <font>
      <sz val="10"/>
      <name val="Arial"/>
      <family val="2"/>
      <charset val="238"/>
    </font>
    <font>
      <sz val="11"/>
      <name val="Arial CE"/>
      <charset val="238"/>
    </font>
    <font>
      <sz val="10"/>
      <name val="Arial CE"/>
      <charset val="238"/>
    </font>
    <font>
      <sz val="10"/>
      <name val="Arial"/>
      <family val="2"/>
      <charset val="238"/>
    </font>
    <font>
      <i/>
      <sz val="10"/>
      <name val="Arial"/>
      <family val="2"/>
      <charset val="238"/>
    </font>
    <font>
      <sz val="10"/>
      <name val="Arial"/>
      <family val="2"/>
      <charset val="238"/>
    </font>
    <font>
      <sz val="8"/>
      <name val="Arial"/>
      <family val="2"/>
    </font>
    <font>
      <i/>
      <sz val="10"/>
      <name val="Segoe UI Semilight"/>
      <family val="2"/>
      <charset val="238"/>
    </font>
    <font>
      <b/>
      <i/>
      <sz val="14"/>
      <name val="Segoe UI Semilight"/>
      <family val="2"/>
      <charset val="238"/>
    </font>
    <font>
      <b/>
      <i/>
      <sz val="24"/>
      <name val="Segoe UI Semilight"/>
      <family val="2"/>
      <charset val="238"/>
    </font>
    <font>
      <b/>
      <i/>
      <sz val="10"/>
      <name val="Segoe UI Semilight"/>
      <family val="2"/>
      <charset val="238"/>
    </font>
    <font>
      <sz val="10"/>
      <name val="Segoe UI Semilight"/>
      <family val="2"/>
      <charset val="238"/>
    </font>
    <font>
      <b/>
      <i/>
      <sz val="12"/>
      <name val="Segoe UI Semilight"/>
      <family val="2"/>
      <charset val="238"/>
    </font>
    <font>
      <i/>
      <sz val="9"/>
      <color rgb="FFFF0000"/>
      <name val="Segoe UI Semilight"/>
      <family val="2"/>
      <charset val="238"/>
    </font>
    <font>
      <vertAlign val="superscript"/>
      <sz val="10"/>
      <name val="Segoe UI Semilight"/>
      <family val="2"/>
      <charset val="238"/>
    </font>
    <font>
      <i/>
      <sz val="10"/>
      <color indexed="9"/>
      <name val="Segoe UI Semilight"/>
      <family val="2"/>
      <charset val="238"/>
    </font>
    <font>
      <b/>
      <i/>
      <sz val="8"/>
      <name val="Segoe UI Semilight"/>
      <family val="2"/>
      <charset val="238"/>
    </font>
    <font>
      <b/>
      <i/>
      <sz val="10"/>
      <name val="Arial"/>
      <family val="2"/>
      <charset val="238"/>
    </font>
  </fonts>
  <fills count="4">
    <fill>
      <patternFill patternType="none"/>
    </fill>
    <fill>
      <patternFill patternType="gray125"/>
    </fill>
    <fill>
      <patternFill patternType="solid">
        <fgColor indexed="45"/>
        <bgColor indexed="64"/>
      </patternFill>
    </fill>
    <fill>
      <patternFill patternType="solid">
        <fgColor rgb="FFE6FEE6"/>
        <bgColor indexed="64"/>
      </patternFill>
    </fill>
  </fills>
  <borders count="4">
    <border>
      <left/>
      <right/>
      <top/>
      <bottom/>
      <diagonal/>
    </border>
    <border>
      <left/>
      <right/>
      <top/>
      <bottom style="thin">
        <color indexed="64"/>
      </bottom>
      <diagonal/>
    </border>
    <border>
      <left/>
      <right/>
      <top/>
      <bottom style="double">
        <color indexed="64"/>
      </bottom>
      <diagonal/>
    </border>
    <border>
      <left/>
      <right/>
      <top style="double">
        <color indexed="64"/>
      </top>
      <bottom/>
      <diagonal/>
    </border>
  </borders>
  <cellStyleXfs count="7">
    <xf numFmtId="0" fontId="0" fillId="0" borderId="0"/>
    <xf numFmtId="0" fontId="5" fillId="0" borderId="0"/>
    <xf numFmtId="0" fontId="2" fillId="0" borderId="0"/>
    <xf numFmtId="0" fontId="7" fillId="0" borderId="0"/>
    <xf numFmtId="0" fontId="3" fillId="0" borderId="0"/>
    <xf numFmtId="0" fontId="2" fillId="0" borderId="0"/>
    <xf numFmtId="0" fontId="8" fillId="2" borderId="0" applyNumberFormat="0" applyFont="0" applyBorder="0" applyAlignment="0" applyProtection="0"/>
  </cellStyleXfs>
  <cellXfs count="79">
    <xf numFmtId="0" fontId="0" fillId="0" borderId="0" xfId="0"/>
    <xf numFmtId="4" fontId="1" fillId="0" borderId="0" xfId="0" applyNumberFormat="1" applyFont="1" applyFill="1" applyBorder="1"/>
    <xf numFmtId="4" fontId="1" fillId="0" borderId="0" xfId="0" applyNumberFormat="1" applyFont="1" applyFill="1" applyBorder="1" applyAlignment="1">
      <alignment horizontal="center"/>
    </xf>
    <xf numFmtId="4" fontId="1" fillId="0" borderId="0" xfId="0" applyNumberFormat="1" applyFont="1" applyFill="1" applyBorder="1" applyProtection="1"/>
    <xf numFmtId="4" fontId="1" fillId="0" borderId="0" xfId="0" applyNumberFormat="1" applyFont="1" applyFill="1" applyBorder="1" applyAlignment="1" applyProtection="1">
      <alignment horizontal="center"/>
    </xf>
    <xf numFmtId="4" fontId="6" fillId="0" borderId="0" xfId="0" applyNumberFormat="1" applyFont="1" applyFill="1" applyBorder="1" applyAlignment="1" applyProtection="1">
      <alignment horizontal="right"/>
    </xf>
    <xf numFmtId="4" fontId="6" fillId="0" borderId="0" xfId="0" applyNumberFormat="1" applyFont="1" applyFill="1" applyBorder="1"/>
    <xf numFmtId="4" fontId="6" fillId="0" borderId="0" xfId="0" applyNumberFormat="1" applyFont="1" applyFill="1" applyBorder="1" applyAlignment="1">
      <alignment horizontal="right"/>
    </xf>
    <xf numFmtId="4" fontId="4" fillId="0" borderId="0" xfId="4" applyNumberFormat="1" applyFont="1" applyFill="1"/>
    <xf numFmtId="4" fontId="0" fillId="0" borderId="0" xfId="0" applyNumberFormat="1"/>
    <xf numFmtId="4" fontId="1" fillId="0" borderId="0" xfId="0" applyNumberFormat="1" applyFont="1" applyBorder="1"/>
    <xf numFmtId="4" fontId="3" fillId="0" borderId="0" xfId="4" applyNumberFormat="1"/>
    <xf numFmtId="4" fontId="4" fillId="0" borderId="0" xfId="4" applyNumberFormat="1" applyFont="1"/>
    <xf numFmtId="4" fontId="4" fillId="0" borderId="0" xfId="4" applyNumberFormat="1" applyFont="1" applyAlignment="1">
      <alignment horizontal="center" wrapText="1"/>
    </xf>
    <xf numFmtId="4" fontId="4" fillId="0" borderId="0" xfId="4" applyNumberFormat="1" applyFont="1" applyFill="1" applyAlignment="1">
      <alignment horizontal="center" wrapText="1"/>
    </xf>
    <xf numFmtId="0" fontId="1" fillId="0" borderId="0" xfId="0" applyFont="1" applyFill="1" applyBorder="1"/>
    <xf numFmtId="4" fontId="0" fillId="0" borderId="0" xfId="0" applyNumberFormat="1" applyFill="1"/>
    <xf numFmtId="4" fontId="3" fillId="0" borderId="0" xfId="4" applyNumberFormat="1" applyFill="1"/>
    <xf numFmtId="4" fontId="9" fillId="0" borderId="0" xfId="0" applyNumberFormat="1" applyFont="1" applyFill="1" applyBorder="1" applyProtection="1"/>
    <xf numFmtId="4" fontId="9"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right"/>
    </xf>
    <xf numFmtId="4" fontId="11" fillId="0" borderId="0" xfId="1" applyNumberFormat="1" applyFont="1" applyBorder="1" applyAlignment="1" applyProtection="1">
      <alignment horizontal="center" vertical="top"/>
    </xf>
    <xf numFmtId="4" fontId="12" fillId="0" borderId="0" xfId="2" applyNumberFormat="1" applyFont="1" applyFill="1" applyAlignment="1" applyProtection="1">
      <alignment horizontal="justify" vertical="top" wrapText="1" shrinkToFit="1"/>
    </xf>
    <xf numFmtId="4" fontId="13" fillId="0" borderId="0" xfId="2" applyNumberFormat="1" applyFont="1" applyAlignment="1" applyProtection="1">
      <alignment vertical="center"/>
    </xf>
    <xf numFmtId="4" fontId="9" fillId="0" borderId="0" xfId="0" applyNumberFormat="1" applyFont="1" applyBorder="1" applyAlignment="1" applyProtection="1">
      <alignment vertical="center"/>
    </xf>
    <xf numFmtId="4" fontId="12" fillId="0" borderId="0" xfId="0" applyNumberFormat="1" applyFont="1" applyFill="1" applyBorder="1" applyAlignment="1">
      <alignment horizontal="center" vertical="top"/>
    </xf>
    <xf numFmtId="4" fontId="9" fillId="0" borderId="0" xfId="0" applyNumberFormat="1" applyFont="1" applyBorder="1" applyProtection="1"/>
    <xf numFmtId="4" fontId="14" fillId="0" borderId="0" xfId="0" applyNumberFormat="1" applyFont="1" applyFill="1" applyBorder="1"/>
    <xf numFmtId="4" fontId="9" fillId="0" borderId="0" xfId="0" applyNumberFormat="1" applyFont="1" applyFill="1" applyBorder="1" applyAlignment="1">
      <alignment horizontal="center"/>
    </xf>
    <xf numFmtId="4" fontId="9" fillId="0" borderId="0" xfId="0" applyNumberFormat="1" applyFont="1" applyFill="1" applyBorder="1"/>
    <xf numFmtId="4" fontId="9" fillId="0" borderId="0" xfId="0" applyNumberFormat="1" applyFont="1" applyFill="1" applyBorder="1" applyAlignment="1">
      <alignment horizontal="left" vertical="top"/>
    </xf>
    <xf numFmtId="4" fontId="9" fillId="0" borderId="0" xfId="2" applyNumberFormat="1" applyFont="1" applyFill="1" applyAlignment="1">
      <alignment horizontal="justify" vertical="top" wrapText="1" shrinkToFit="1"/>
    </xf>
    <xf numFmtId="4" fontId="15" fillId="0" borderId="0" xfId="0" applyNumberFormat="1" applyFont="1" applyFill="1" applyBorder="1" applyAlignment="1">
      <alignment wrapText="1"/>
    </xf>
    <xf numFmtId="4" fontId="9" fillId="0" borderId="0" xfId="3" applyNumberFormat="1" applyFont="1" applyFill="1" applyAlignment="1">
      <alignment horizontal="right" wrapText="1" shrinkToFit="1"/>
    </xf>
    <xf numFmtId="4" fontId="9" fillId="0" borderId="0" xfId="0" applyNumberFormat="1" applyFont="1" applyFill="1" applyBorder="1" applyAlignment="1">
      <alignment horizontal="right"/>
    </xf>
    <xf numFmtId="0" fontId="9" fillId="0" borderId="0" xfId="2" applyFont="1" applyFill="1" applyAlignment="1">
      <alignment horizontal="justify" vertical="top" wrapText="1" shrinkToFit="1"/>
    </xf>
    <xf numFmtId="16" fontId="9" fillId="0" borderId="0" xfId="0" applyNumberFormat="1" applyFont="1" applyFill="1" applyBorder="1" applyAlignment="1">
      <alignment horizontal="left" vertical="top"/>
    </xf>
    <xf numFmtId="0" fontId="9" fillId="0" borderId="0" xfId="0" applyFont="1" applyFill="1" applyBorder="1" applyAlignment="1">
      <alignment horizontal="center"/>
    </xf>
    <xf numFmtId="0" fontId="9" fillId="0" borderId="0" xfId="0" applyFont="1" applyFill="1" applyBorder="1" applyAlignment="1">
      <alignment horizontal="right"/>
    </xf>
    <xf numFmtId="4" fontId="17" fillId="0" borderId="0" xfId="0" applyNumberFormat="1" applyFont="1" applyFill="1" applyBorder="1"/>
    <xf numFmtId="4" fontId="9" fillId="0" borderId="0" xfId="2" applyNumberFormat="1" applyFont="1" applyFill="1" applyAlignment="1">
      <alignment horizontal="right" wrapText="1" shrinkToFit="1"/>
    </xf>
    <xf numFmtId="4" fontId="9" fillId="0" borderId="0" xfId="2" quotePrefix="1" applyNumberFormat="1" applyFont="1" applyFill="1" applyAlignment="1">
      <alignment horizontal="justify" vertical="center" wrapText="1" shrinkToFit="1"/>
    </xf>
    <xf numFmtId="4" fontId="9" fillId="0" borderId="0" xfId="0" applyNumberFormat="1" applyFont="1" applyFill="1" applyBorder="1" applyAlignment="1">
      <alignment vertical="center"/>
    </xf>
    <xf numFmtId="4" fontId="9" fillId="0" borderId="0" xfId="2" quotePrefix="1" applyNumberFormat="1" applyFont="1" applyFill="1" applyAlignment="1">
      <alignment horizontal="justify" vertical="top" wrapText="1" shrinkToFit="1"/>
    </xf>
    <xf numFmtId="4" fontId="9" fillId="0" borderId="0" xfId="0" applyNumberFormat="1" applyFont="1" applyFill="1"/>
    <xf numFmtId="4" fontId="9" fillId="0" borderId="0" xfId="0" applyNumberFormat="1" applyFont="1"/>
    <xf numFmtId="4" fontId="9" fillId="0" borderId="0" xfId="0" applyNumberFormat="1" applyFont="1" applyAlignment="1">
      <alignment vertical="top"/>
    </xf>
    <xf numFmtId="4" fontId="12" fillId="0" borderId="0" xfId="0" applyNumberFormat="1" applyFont="1" applyFill="1" applyBorder="1" applyAlignment="1">
      <alignment horizontal="center"/>
    </xf>
    <xf numFmtId="4" fontId="12" fillId="0" borderId="0" xfId="0" applyNumberFormat="1" applyFont="1" applyFill="1" applyBorder="1"/>
    <xf numFmtId="4" fontId="9" fillId="0" borderId="0" xfId="0" applyNumberFormat="1" applyFont="1" applyFill="1" applyBorder="1" applyAlignment="1"/>
    <xf numFmtId="4" fontId="12" fillId="0" borderId="0" xfId="0" applyNumberFormat="1" applyFont="1" applyFill="1" applyBorder="1" applyAlignment="1"/>
    <xf numFmtId="4" fontId="9" fillId="0" borderId="1" xfId="0" applyNumberFormat="1" applyFont="1" applyFill="1" applyBorder="1"/>
    <xf numFmtId="4" fontId="9" fillId="0" borderId="1" xfId="0" applyNumberFormat="1" applyFont="1" applyFill="1" applyBorder="1" applyAlignment="1">
      <alignment horizontal="center"/>
    </xf>
    <xf numFmtId="4" fontId="9" fillId="0" borderId="1" xfId="0" applyNumberFormat="1" applyFont="1" applyFill="1" applyBorder="1" applyAlignment="1"/>
    <xf numFmtId="4" fontId="12" fillId="0" borderId="0" xfId="0" applyNumberFormat="1" applyFont="1" applyFill="1" applyBorder="1" applyAlignment="1">
      <alignment vertical="center"/>
    </xf>
    <xf numFmtId="4" fontId="9" fillId="0" borderId="2" xfId="0" applyNumberFormat="1" applyFont="1" applyFill="1" applyBorder="1"/>
    <xf numFmtId="4" fontId="9" fillId="0" borderId="2" xfId="0" applyNumberFormat="1" applyFont="1" applyFill="1" applyBorder="1" applyAlignment="1">
      <alignment vertical="center"/>
    </xf>
    <xf numFmtId="4" fontId="9" fillId="0" borderId="2" xfId="0" applyNumberFormat="1" applyFont="1" applyFill="1" applyBorder="1" applyAlignment="1">
      <alignment horizontal="center"/>
    </xf>
    <xf numFmtId="4" fontId="9" fillId="0" borderId="2" xfId="0" applyNumberFormat="1" applyFont="1" applyFill="1" applyBorder="1" applyAlignment="1"/>
    <xf numFmtId="4" fontId="18" fillId="3" borderId="0" xfId="0" applyNumberFormat="1" applyFont="1" applyFill="1" applyBorder="1" applyAlignment="1" applyProtection="1">
      <alignment horizontal="center" vertical="center"/>
    </xf>
    <xf numFmtId="4" fontId="18" fillId="3" borderId="0" xfId="0" applyNumberFormat="1" applyFont="1" applyFill="1" applyBorder="1" applyAlignment="1" applyProtection="1">
      <alignment horizontal="center" vertical="center" wrapText="1"/>
    </xf>
    <xf numFmtId="4" fontId="18" fillId="3" borderId="0" xfId="0" applyNumberFormat="1" applyFont="1" applyFill="1" applyBorder="1" applyAlignment="1" applyProtection="1">
      <alignment horizontal="right" vertical="center"/>
    </xf>
    <xf numFmtId="4" fontId="14" fillId="3" borderId="0" xfId="0" applyNumberFormat="1" applyFont="1" applyFill="1" applyBorder="1"/>
    <xf numFmtId="4" fontId="12" fillId="3" borderId="0" xfId="2" applyNumberFormat="1" applyFont="1" applyFill="1" applyAlignment="1">
      <alignment horizontal="justify" vertical="top" wrapText="1" shrinkToFit="1"/>
    </xf>
    <xf numFmtId="4" fontId="9" fillId="3" borderId="0" xfId="0" applyNumberFormat="1" applyFont="1" applyFill="1" applyBorder="1" applyAlignment="1">
      <alignment horizontal="center"/>
    </xf>
    <xf numFmtId="4" fontId="9" fillId="3" borderId="0" xfId="0" applyNumberFormat="1" applyFont="1" applyFill="1" applyBorder="1"/>
    <xf numFmtId="4" fontId="17" fillId="3" borderId="0" xfId="0" applyNumberFormat="1" applyFont="1" applyFill="1" applyBorder="1"/>
    <xf numFmtId="4" fontId="12" fillId="3" borderId="0" xfId="2" applyNumberFormat="1" applyFont="1" applyFill="1" applyAlignment="1">
      <alignment horizontal="right" vertical="top" wrapText="1" shrinkToFit="1"/>
    </xf>
    <xf numFmtId="4" fontId="4" fillId="0" borderId="0" xfId="4" applyNumberFormat="1" applyFont="1" applyAlignment="1">
      <alignment horizontal="center" wrapText="1"/>
    </xf>
    <xf numFmtId="4" fontId="1" fillId="0" borderId="0" xfId="2" applyNumberFormat="1" applyFont="1" applyFill="1" applyAlignment="1">
      <alignment horizontal="justify" vertical="top" wrapText="1" shrinkToFit="1"/>
    </xf>
    <xf numFmtId="4" fontId="6" fillId="0" borderId="0" xfId="2" applyNumberFormat="1" applyFont="1" applyFill="1" applyAlignment="1">
      <alignment horizontal="justify" vertical="top" wrapText="1" shrinkToFit="1"/>
    </xf>
    <xf numFmtId="4" fontId="9" fillId="0" borderId="0" xfId="2" applyNumberFormat="1" applyFont="1" applyFill="1" applyAlignment="1" applyProtection="1">
      <alignment horizontal="justify" vertical="top" wrapText="1" shrinkToFit="1"/>
    </xf>
    <xf numFmtId="4" fontId="4" fillId="0" borderId="0" xfId="4" applyNumberFormat="1" applyFont="1" applyAlignment="1">
      <alignment horizontal="center" wrapText="1"/>
    </xf>
    <xf numFmtId="4" fontId="10" fillId="0" borderId="0" xfId="0" applyNumberFormat="1" applyFont="1" applyFill="1" applyBorder="1" applyAlignment="1" applyProtection="1">
      <alignment horizontal="center" wrapText="1"/>
    </xf>
    <xf numFmtId="4" fontId="12" fillId="0" borderId="0" xfId="0" applyNumberFormat="1" applyFont="1" applyFill="1" applyBorder="1" applyAlignment="1">
      <alignment horizontal="right" vertical="center"/>
    </xf>
    <xf numFmtId="4" fontId="12" fillId="0" borderId="3" xfId="0" applyNumberFormat="1" applyFont="1" applyFill="1" applyBorder="1" applyAlignment="1">
      <alignment horizontal="right" vertical="center"/>
    </xf>
    <xf numFmtId="4" fontId="10" fillId="0" borderId="0" xfId="0" applyNumberFormat="1" applyFont="1" applyFill="1" applyBorder="1" applyAlignment="1" applyProtection="1">
      <alignment horizontal="center"/>
    </xf>
    <xf numFmtId="4" fontId="9" fillId="0" borderId="0" xfId="0" applyNumberFormat="1" applyFont="1" applyFill="1" applyBorder="1" applyAlignment="1" applyProtection="1">
      <alignment horizontal="center"/>
    </xf>
    <xf numFmtId="4" fontId="4" fillId="0" borderId="0" xfId="4" applyNumberFormat="1" applyFont="1" applyFill="1" applyAlignment="1">
      <alignment horizontal="center" wrapText="1"/>
    </xf>
  </cellXfs>
  <cellStyles count="7">
    <cellStyle name="Normal" xfId="0" builtinId="0"/>
    <cellStyle name="Normal 2" xfId="1"/>
    <cellStyle name="Normal_ka_kod" xfId="2"/>
    <cellStyle name="Normal_ka_kod 2" xfId="3"/>
    <cellStyle name="Normal_troškovnik" xfId="4"/>
    <cellStyle name="Obično_ZD 1- ZD 2. - OSNOVNI TROŠK." xfId="5"/>
    <cellStyle name="STAVKE" xfId="6"/>
  </cellStyles>
  <dxfs count="0"/>
  <tableStyles count="0" defaultTableStyle="TableStyleMedium9" defaultPivotStyle="PivotStyleLight16"/>
  <colors>
    <mruColors>
      <color rgb="FFE6FEE6"/>
      <color rgb="FFE6FE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1</xdr:col>
      <xdr:colOff>2981325</xdr:colOff>
      <xdr:row>31</xdr:row>
      <xdr:rowOff>0</xdr:rowOff>
    </xdr:from>
    <xdr:to>
      <xdr:col>2</xdr:col>
      <xdr:colOff>247650</xdr:colOff>
      <xdr:row>31</xdr:row>
      <xdr:rowOff>28575</xdr:rowOff>
    </xdr:to>
    <xdr:sp macro="" textlink="">
      <xdr:nvSpPr>
        <xdr:cNvPr id="1837" name="Text Box 1"/>
        <xdr:cNvSpPr txBox="1">
          <a:spLocks noChangeArrowheads="1"/>
        </xdr:cNvSpPr>
      </xdr:nvSpPr>
      <xdr:spPr bwMode="auto">
        <a:xfrm>
          <a:off x="3590925" y="308991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31</xdr:row>
      <xdr:rowOff>0</xdr:rowOff>
    </xdr:from>
    <xdr:to>
      <xdr:col>2</xdr:col>
      <xdr:colOff>247650</xdr:colOff>
      <xdr:row>31</xdr:row>
      <xdr:rowOff>28575</xdr:rowOff>
    </xdr:to>
    <xdr:sp macro="" textlink="">
      <xdr:nvSpPr>
        <xdr:cNvPr id="1838" name="Text Box 2"/>
        <xdr:cNvSpPr txBox="1">
          <a:spLocks noChangeArrowheads="1"/>
        </xdr:cNvSpPr>
      </xdr:nvSpPr>
      <xdr:spPr bwMode="auto">
        <a:xfrm>
          <a:off x="3590925" y="308991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31</xdr:row>
      <xdr:rowOff>0</xdr:rowOff>
    </xdr:from>
    <xdr:to>
      <xdr:col>2</xdr:col>
      <xdr:colOff>247650</xdr:colOff>
      <xdr:row>31</xdr:row>
      <xdr:rowOff>28575</xdr:rowOff>
    </xdr:to>
    <xdr:sp macro="" textlink="">
      <xdr:nvSpPr>
        <xdr:cNvPr id="1839" name="Text Box 3"/>
        <xdr:cNvSpPr txBox="1">
          <a:spLocks noChangeArrowheads="1"/>
        </xdr:cNvSpPr>
      </xdr:nvSpPr>
      <xdr:spPr bwMode="auto">
        <a:xfrm>
          <a:off x="3590925" y="308991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31</xdr:row>
      <xdr:rowOff>0</xdr:rowOff>
    </xdr:from>
    <xdr:to>
      <xdr:col>2</xdr:col>
      <xdr:colOff>247650</xdr:colOff>
      <xdr:row>31</xdr:row>
      <xdr:rowOff>28575</xdr:rowOff>
    </xdr:to>
    <xdr:sp macro="" textlink="">
      <xdr:nvSpPr>
        <xdr:cNvPr id="1840" name="Text Box 4"/>
        <xdr:cNvSpPr txBox="1">
          <a:spLocks noChangeArrowheads="1"/>
        </xdr:cNvSpPr>
      </xdr:nvSpPr>
      <xdr:spPr bwMode="auto">
        <a:xfrm>
          <a:off x="3590925" y="308991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19</xdr:row>
      <xdr:rowOff>0</xdr:rowOff>
    </xdr:from>
    <xdr:to>
      <xdr:col>2</xdr:col>
      <xdr:colOff>247650</xdr:colOff>
      <xdr:row>19</xdr:row>
      <xdr:rowOff>28575</xdr:rowOff>
    </xdr:to>
    <xdr:sp macro="" textlink="">
      <xdr:nvSpPr>
        <xdr:cNvPr id="1841" name="Text Box 1"/>
        <xdr:cNvSpPr txBox="1">
          <a:spLocks noChangeArrowheads="1"/>
        </xdr:cNvSpPr>
      </xdr:nvSpPr>
      <xdr:spPr bwMode="auto">
        <a:xfrm>
          <a:off x="3590925" y="353187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19</xdr:row>
      <xdr:rowOff>0</xdr:rowOff>
    </xdr:from>
    <xdr:to>
      <xdr:col>2</xdr:col>
      <xdr:colOff>247650</xdr:colOff>
      <xdr:row>19</xdr:row>
      <xdr:rowOff>28575</xdr:rowOff>
    </xdr:to>
    <xdr:sp macro="" textlink="">
      <xdr:nvSpPr>
        <xdr:cNvPr id="1842" name="Text Box 2"/>
        <xdr:cNvSpPr txBox="1">
          <a:spLocks noChangeArrowheads="1"/>
        </xdr:cNvSpPr>
      </xdr:nvSpPr>
      <xdr:spPr bwMode="auto">
        <a:xfrm>
          <a:off x="3590925" y="353187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19</xdr:row>
      <xdr:rowOff>0</xdr:rowOff>
    </xdr:from>
    <xdr:to>
      <xdr:col>2</xdr:col>
      <xdr:colOff>247650</xdr:colOff>
      <xdr:row>19</xdr:row>
      <xdr:rowOff>28575</xdr:rowOff>
    </xdr:to>
    <xdr:sp macro="" textlink="">
      <xdr:nvSpPr>
        <xdr:cNvPr id="1843" name="Text Box 3"/>
        <xdr:cNvSpPr txBox="1">
          <a:spLocks noChangeArrowheads="1"/>
        </xdr:cNvSpPr>
      </xdr:nvSpPr>
      <xdr:spPr bwMode="auto">
        <a:xfrm>
          <a:off x="3590925" y="353187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2981325</xdr:colOff>
      <xdr:row>19</xdr:row>
      <xdr:rowOff>0</xdr:rowOff>
    </xdr:from>
    <xdr:to>
      <xdr:col>2</xdr:col>
      <xdr:colOff>247650</xdr:colOff>
      <xdr:row>19</xdr:row>
      <xdr:rowOff>28575</xdr:rowOff>
    </xdr:to>
    <xdr:sp macro="" textlink="">
      <xdr:nvSpPr>
        <xdr:cNvPr id="1844" name="Text Box 4"/>
        <xdr:cNvSpPr txBox="1">
          <a:spLocks noChangeArrowheads="1"/>
        </xdr:cNvSpPr>
      </xdr:nvSpPr>
      <xdr:spPr bwMode="auto">
        <a:xfrm>
          <a:off x="3590925" y="35318700"/>
          <a:ext cx="447675"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1</xdr:col>
      <xdr:colOff>2981325</xdr:colOff>
      <xdr:row>19</xdr:row>
      <xdr:rowOff>0</xdr:rowOff>
    </xdr:from>
    <xdr:ext cx="444667" cy="28575"/>
    <xdr:sp macro="" textlink="">
      <xdr:nvSpPr>
        <xdr:cNvPr id="10" name="Text Box 1"/>
        <xdr:cNvSpPr txBox="1">
          <a:spLocks noChangeArrowheads="1"/>
        </xdr:cNvSpPr>
      </xdr:nvSpPr>
      <xdr:spPr bwMode="auto">
        <a:xfrm>
          <a:off x="3592930" y="12402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1" name="Text Box 2"/>
        <xdr:cNvSpPr txBox="1">
          <a:spLocks noChangeArrowheads="1"/>
        </xdr:cNvSpPr>
      </xdr:nvSpPr>
      <xdr:spPr bwMode="auto">
        <a:xfrm>
          <a:off x="3592930" y="12402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2" name="Text Box 3"/>
        <xdr:cNvSpPr txBox="1">
          <a:spLocks noChangeArrowheads="1"/>
        </xdr:cNvSpPr>
      </xdr:nvSpPr>
      <xdr:spPr bwMode="auto">
        <a:xfrm>
          <a:off x="3592930" y="12402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3" name="Text Box 4"/>
        <xdr:cNvSpPr txBox="1">
          <a:spLocks noChangeArrowheads="1"/>
        </xdr:cNvSpPr>
      </xdr:nvSpPr>
      <xdr:spPr bwMode="auto">
        <a:xfrm>
          <a:off x="3592930" y="12402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4" name="Text Box 1"/>
        <xdr:cNvSpPr txBox="1">
          <a:spLocks noChangeArrowheads="1"/>
        </xdr:cNvSpPr>
      </xdr:nvSpPr>
      <xdr:spPr bwMode="auto">
        <a:xfrm>
          <a:off x="3592930" y="15069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5" name="Text Box 2"/>
        <xdr:cNvSpPr txBox="1">
          <a:spLocks noChangeArrowheads="1"/>
        </xdr:cNvSpPr>
      </xdr:nvSpPr>
      <xdr:spPr bwMode="auto">
        <a:xfrm>
          <a:off x="3592930" y="15069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6" name="Text Box 3"/>
        <xdr:cNvSpPr txBox="1">
          <a:spLocks noChangeArrowheads="1"/>
        </xdr:cNvSpPr>
      </xdr:nvSpPr>
      <xdr:spPr bwMode="auto">
        <a:xfrm>
          <a:off x="3592930" y="15069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7" name="Text Box 4"/>
        <xdr:cNvSpPr txBox="1">
          <a:spLocks noChangeArrowheads="1"/>
        </xdr:cNvSpPr>
      </xdr:nvSpPr>
      <xdr:spPr bwMode="auto">
        <a:xfrm>
          <a:off x="3592930" y="15069553"/>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8" name="Text Box 1"/>
        <xdr:cNvSpPr txBox="1">
          <a:spLocks noChangeArrowheads="1"/>
        </xdr:cNvSpPr>
      </xdr:nvSpPr>
      <xdr:spPr bwMode="auto">
        <a:xfrm>
          <a:off x="3592930" y="13304921"/>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19" name="Text Box 2"/>
        <xdr:cNvSpPr txBox="1">
          <a:spLocks noChangeArrowheads="1"/>
        </xdr:cNvSpPr>
      </xdr:nvSpPr>
      <xdr:spPr bwMode="auto">
        <a:xfrm>
          <a:off x="3592930" y="13304921"/>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20" name="Text Box 3"/>
        <xdr:cNvSpPr txBox="1">
          <a:spLocks noChangeArrowheads="1"/>
        </xdr:cNvSpPr>
      </xdr:nvSpPr>
      <xdr:spPr bwMode="auto">
        <a:xfrm>
          <a:off x="3592930" y="13304921"/>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2981325</xdr:colOff>
      <xdr:row>19</xdr:row>
      <xdr:rowOff>0</xdr:rowOff>
    </xdr:from>
    <xdr:ext cx="444667" cy="28575"/>
    <xdr:sp macro="" textlink="">
      <xdr:nvSpPr>
        <xdr:cNvPr id="21" name="Text Box 4"/>
        <xdr:cNvSpPr txBox="1">
          <a:spLocks noChangeArrowheads="1"/>
        </xdr:cNvSpPr>
      </xdr:nvSpPr>
      <xdr:spPr bwMode="auto">
        <a:xfrm>
          <a:off x="3592930" y="13304921"/>
          <a:ext cx="444667" cy="28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3"/>
  <sheetViews>
    <sheetView showZeros="0" tabSelected="1" view="pageBreakPreview" zoomScaleNormal="100" zoomScaleSheetLayoutView="100" workbookViewId="0"/>
  </sheetViews>
  <sheetFormatPr defaultRowHeight="12.75" x14ac:dyDescent="0.2"/>
  <cols>
    <col min="1" max="1" width="9.140625" style="1" customWidth="1"/>
    <col min="2" max="2" width="47.7109375" style="1" customWidth="1"/>
    <col min="3" max="3" width="8.7109375" style="2" customWidth="1"/>
    <col min="4" max="4" width="9.7109375" style="7" customWidth="1"/>
    <col min="5" max="5" width="10.85546875" style="6" customWidth="1"/>
    <col min="6" max="6" width="12.28515625" style="6" customWidth="1"/>
    <col min="7" max="16384" width="9.140625" style="1"/>
  </cols>
  <sheetData>
    <row r="1" spans="1:6" ht="51" customHeight="1" x14ac:dyDescent="0.35">
      <c r="A1" s="18"/>
      <c r="B1" s="73" t="s">
        <v>66</v>
      </c>
      <c r="C1" s="73"/>
      <c r="D1" s="73"/>
      <c r="E1" s="73"/>
      <c r="F1" s="18"/>
    </row>
    <row r="2" spans="1:6" ht="17.25" customHeight="1" x14ac:dyDescent="0.25">
      <c r="A2" s="18"/>
      <c r="B2" s="18"/>
      <c r="C2" s="19"/>
      <c r="D2" s="20"/>
      <c r="E2" s="18"/>
      <c r="F2" s="18"/>
    </row>
    <row r="3" spans="1:6" ht="29.25" customHeight="1" x14ac:dyDescent="0.2">
      <c r="A3" s="59" t="s">
        <v>3</v>
      </c>
      <c r="B3" s="59" t="s">
        <v>2</v>
      </c>
      <c r="C3" s="60" t="s">
        <v>6</v>
      </c>
      <c r="D3" s="61" t="s">
        <v>4</v>
      </c>
      <c r="E3" s="60" t="s">
        <v>7</v>
      </c>
      <c r="F3" s="59" t="s">
        <v>5</v>
      </c>
    </row>
    <row r="4" spans="1:6" ht="12" customHeight="1" x14ac:dyDescent="0.25">
      <c r="A4" s="18"/>
      <c r="B4" s="18"/>
      <c r="C4" s="19"/>
      <c r="D4" s="20"/>
      <c r="E4" s="18"/>
      <c r="F4" s="18"/>
    </row>
    <row r="5" spans="1:6" ht="21" customHeight="1" x14ac:dyDescent="0.25">
      <c r="A5" s="18"/>
      <c r="B5" s="18"/>
      <c r="C5" s="19"/>
      <c r="D5" s="20"/>
      <c r="E5" s="18"/>
      <c r="F5" s="18"/>
    </row>
    <row r="6" spans="1:6" ht="29.25" customHeight="1" x14ac:dyDescent="0.25">
      <c r="A6" s="21"/>
      <c r="B6" s="22" t="s">
        <v>10</v>
      </c>
      <c r="C6" s="23"/>
      <c r="D6" s="20"/>
      <c r="E6" s="24"/>
      <c r="F6" s="24"/>
    </row>
    <row r="7" spans="1:6" ht="33.75" customHeight="1" x14ac:dyDescent="0.25">
      <c r="A7" s="25" t="s">
        <v>27</v>
      </c>
      <c r="B7" s="71" t="s">
        <v>34</v>
      </c>
      <c r="C7" s="71"/>
      <c r="D7" s="71"/>
      <c r="E7" s="71"/>
      <c r="F7" s="26"/>
    </row>
    <row r="8" spans="1:6" ht="47.25" customHeight="1" x14ac:dyDescent="0.25">
      <c r="A8" s="25" t="s">
        <v>28</v>
      </c>
      <c r="B8" s="71" t="s">
        <v>45</v>
      </c>
      <c r="C8" s="71"/>
      <c r="D8" s="71"/>
      <c r="E8" s="71"/>
      <c r="F8" s="26"/>
    </row>
    <row r="9" spans="1:6" ht="37.5" customHeight="1" x14ac:dyDescent="0.25">
      <c r="A9" s="25" t="s">
        <v>29</v>
      </c>
      <c r="B9" s="71" t="s">
        <v>46</v>
      </c>
      <c r="C9" s="71"/>
      <c r="D9" s="71"/>
      <c r="E9" s="71"/>
      <c r="F9" s="26"/>
    </row>
    <row r="10" spans="1:6" ht="91.5" customHeight="1" x14ac:dyDescent="0.25">
      <c r="A10" s="25" t="s">
        <v>30</v>
      </c>
      <c r="B10" s="71" t="s">
        <v>35</v>
      </c>
      <c r="C10" s="71"/>
      <c r="D10" s="71"/>
      <c r="E10" s="71"/>
      <c r="F10" s="18"/>
    </row>
    <row r="11" spans="1:6" ht="49.5" customHeight="1" x14ac:dyDescent="0.25">
      <c r="A11" s="25" t="s">
        <v>47</v>
      </c>
      <c r="B11" s="71" t="s">
        <v>36</v>
      </c>
      <c r="C11" s="71"/>
      <c r="D11" s="71"/>
      <c r="E11" s="71"/>
      <c r="F11" s="18"/>
    </row>
    <row r="12" spans="1:6" ht="48.75" customHeight="1" x14ac:dyDescent="0.25">
      <c r="A12" s="25" t="s">
        <v>31</v>
      </c>
      <c r="B12" s="71" t="s">
        <v>37</v>
      </c>
      <c r="C12" s="71"/>
      <c r="D12" s="71"/>
      <c r="E12" s="71"/>
      <c r="F12" s="18"/>
    </row>
    <row r="13" spans="1:6" ht="47.25" customHeight="1" x14ac:dyDescent="0.25">
      <c r="A13" s="25" t="s">
        <v>32</v>
      </c>
      <c r="B13" s="71" t="s">
        <v>38</v>
      </c>
      <c r="C13" s="71"/>
      <c r="D13" s="71"/>
      <c r="E13" s="71"/>
      <c r="F13" s="18"/>
    </row>
    <row r="14" spans="1:6" ht="37.5" customHeight="1" x14ac:dyDescent="0.25">
      <c r="A14" s="25" t="s">
        <v>33</v>
      </c>
      <c r="B14" s="71" t="s">
        <v>39</v>
      </c>
      <c r="C14" s="71"/>
      <c r="D14" s="71"/>
      <c r="E14" s="71"/>
      <c r="F14" s="18"/>
    </row>
    <row r="15" spans="1:6" ht="13.5" customHeight="1" x14ac:dyDescent="0.25">
      <c r="A15" s="18"/>
      <c r="B15" s="18"/>
      <c r="C15" s="19"/>
      <c r="D15" s="20"/>
      <c r="E15" s="18"/>
      <c r="F15" s="18"/>
    </row>
    <row r="16" spans="1:6" ht="15.75" customHeight="1" x14ac:dyDescent="0.3">
      <c r="A16" s="27" t="s">
        <v>17</v>
      </c>
      <c r="B16" s="27" t="s">
        <v>18</v>
      </c>
      <c r="C16" s="28"/>
      <c r="D16" s="29"/>
      <c r="E16" s="29"/>
      <c r="F16" s="29"/>
    </row>
    <row r="17" spans="1:15" ht="28.5" customHeight="1" x14ac:dyDescent="0.25">
      <c r="A17" s="29"/>
      <c r="B17" s="29"/>
      <c r="C17" s="28"/>
      <c r="D17" s="29"/>
      <c r="E17" s="29"/>
      <c r="F17" s="29"/>
    </row>
    <row r="18" spans="1:15" ht="182.25" customHeight="1" x14ac:dyDescent="0.25">
      <c r="A18" s="30" t="s">
        <v>0</v>
      </c>
      <c r="B18" s="31" t="s">
        <v>55</v>
      </c>
      <c r="C18" s="28" t="s">
        <v>42</v>
      </c>
      <c r="D18" s="32"/>
      <c r="E18" s="33"/>
      <c r="F18" s="34">
        <v>0</v>
      </c>
    </row>
    <row r="19" spans="1:15" ht="46.5" customHeight="1" x14ac:dyDescent="0.25">
      <c r="A19" s="29"/>
      <c r="B19" s="29"/>
      <c r="C19" s="28"/>
      <c r="D19" s="29"/>
      <c r="E19" s="29"/>
      <c r="F19" s="29"/>
    </row>
    <row r="20" spans="1:15" ht="97.5" customHeight="1" x14ac:dyDescent="0.25">
      <c r="A20" s="30" t="s">
        <v>1</v>
      </c>
      <c r="B20" s="31" t="s">
        <v>62</v>
      </c>
      <c r="C20" s="28" t="s">
        <v>50</v>
      </c>
      <c r="D20" s="29">
        <v>331</v>
      </c>
      <c r="E20" s="33">
        <v>0</v>
      </c>
      <c r="F20" s="34">
        <f>D20*E20</f>
        <v>0</v>
      </c>
    </row>
    <row r="21" spans="1:15" ht="38.25" customHeight="1" x14ac:dyDescent="0.25">
      <c r="A21" s="29"/>
      <c r="B21" s="29"/>
      <c r="C21" s="28"/>
      <c r="D21" s="29"/>
      <c r="E21" s="29"/>
      <c r="F21" s="29"/>
    </row>
    <row r="22" spans="1:15" s="15" customFormat="1" ht="153.75" customHeight="1" x14ac:dyDescent="0.25">
      <c r="A22" s="36" t="s">
        <v>48</v>
      </c>
      <c r="B22" s="31" t="s">
        <v>63</v>
      </c>
      <c r="C22" s="37" t="s">
        <v>9</v>
      </c>
      <c r="D22" s="38">
        <v>2</v>
      </c>
      <c r="E22" s="33">
        <v>0</v>
      </c>
      <c r="F22" s="34">
        <f>D22*E22</f>
        <v>0</v>
      </c>
    </row>
    <row r="23" spans="1:15" ht="51.75" customHeight="1" x14ac:dyDescent="0.25">
      <c r="A23" s="30"/>
      <c r="B23" s="29"/>
      <c r="C23" s="28"/>
      <c r="D23" s="29"/>
      <c r="E23" s="39"/>
      <c r="F23" s="39"/>
    </row>
    <row r="24" spans="1:15" ht="17.25" x14ac:dyDescent="0.3">
      <c r="A24" s="62"/>
      <c r="B24" s="63" t="s">
        <v>20</v>
      </c>
      <c r="C24" s="64"/>
      <c r="D24" s="65"/>
      <c r="E24" s="66"/>
      <c r="F24" s="67">
        <f>SUM(F18:F23)</f>
        <v>0</v>
      </c>
      <c r="G24" s="11"/>
      <c r="H24" s="9"/>
      <c r="I24" s="9"/>
      <c r="J24" s="9"/>
      <c r="K24" s="9"/>
      <c r="L24" s="9"/>
      <c r="M24" s="9"/>
      <c r="N24" s="9"/>
      <c r="O24" s="9"/>
    </row>
    <row r="25" spans="1:15" ht="12" customHeight="1" x14ac:dyDescent="0.25">
      <c r="A25" s="30"/>
      <c r="B25" s="29"/>
      <c r="C25" s="28"/>
      <c r="D25" s="28"/>
      <c r="E25" s="33"/>
      <c r="F25" s="33"/>
    </row>
    <row r="26" spans="1:15" ht="17.25" x14ac:dyDescent="0.3">
      <c r="A26" s="27" t="s">
        <v>11</v>
      </c>
      <c r="B26" s="27" t="s">
        <v>8</v>
      </c>
      <c r="C26" s="28"/>
      <c r="D26" s="28"/>
      <c r="E26" s="39"/>
      <c r="F26" s="39"/>
      <c r="G26" s="12"/>
      <c r="H26" s="12"/>
      <c r="I26" s="12"/>
      <c r="J26" s="12"/>
      <c r="K26" s="12"/>
      <c r="L26" s="12"/>
      <c r="M26" s="9"/>
      <c r="N26" s="9"/>
      <c r="O26" s="9"/>
    </row>
    <row r="27" spans="1:15" ht="35.25" customHeight="1" x14ac:dyDescent="0.25">
      <c r="A27" s="30"/>
      <c r="B27" s="31"/>
      <c r="C27" s="28"/>
      <c r="D27" s="28"/>
      <c r="E27" s="39"/>
      <c r="F27" s="39"/>
      <c r="G27" s="12"/>
      <c r="H27" s="12"/>
      <c r="I27" s="12"/>
      <c r="J27" s="12"/>
      <c r="K27" s="12"/>
      <c r="L27" s="12"/>
      <c r="M27" s="9"/>
      <c r="N27" s="9"/>
      <c r="O27" s="9"/>
    </row>
    <row r="28" spans="1:15" ht="135" customHeight="1" x14ac:dyDescent="0.25">
      <c r="A28" s="30" t="s">
        <v>12</v>
      </c>
      <c r="B28" s="35" t="s">
        <v>60</v>
      </c>
      <c r="C28" s="28" t="s">
        <v>49</v>
      </c>
      <c r="D28" s="34">
        <v>88</v>
      </c>
      <c r="E28" s="33">
        <v>0</v>
      </c>
      <c r="F28" s="34">
        <f>D28*E28</f>
        <v>0</v>
      </c>
      <c r="G28" s="12"/>
      <c r="H28" s="72"/>
      <c r="I28" s="72"/>
      <c r="J28" s="72"/>
      <c r="K28" s="12"/>
      <c r="L28" s="12"/>
      <c r="M28" s="9"/>
      <c r="N28" s="9"/>
      <c r="O28" s="9"/>
    </row>
    <row r="29" spans="1:15" ht="28.5" customHeight="1" x14ac:dyDescent="0.25">
      <c r="A29" s="30"/>
      <c r="B29" s="35"/>
      <c r="C29" s="28"/>
      <c r="D29" s="34"/>
      <c r="E29" s="33"/>
      <c r="F29" s="34"/>
      <c r="G29" s="12"/>
      <c r="H29" s="68"/>
      <c r="I29" s="68"/>
      <c r="J29" s="68"/>
      <c r="K29" s="12"/>
      <c r="L29" s="12"/>
      <c r="M29" s="9"/>
      <c r="N29" s="9"/>
      <c r="O29" s="9"/>
    </row>
    <row r="30" spans="1:15" ht="140.25" customHeight="1" x14ac:dyDescent="0.25">
      <c r="A30" s="30"/>
      <c r="B30" s="70" t="s">
        <v>67</v>
      </c>
      <c r="C30" s="28"/>
      <c r="D30" s="34"/>
      <c r="E30" s="33"/>
      <c r="F30" s="34"/>
      <c r="G30" s="12"/>
      <c r="H30" s="13"/>
      <c r="I30" s="13"/>
      <c r="J30" s="13"/>
      <c r="K30" s="12"/>
      <c r="L30" s="12"/>
      <c r="M30" s="9"/>
      <c r="N30" s="9"/>
      <c r="O30" s="9"/>
    </row>
    <row r="31" spans="1:15" ht="53.25" customHeight="1" x14ac:dyDescent="0.25">
      <c r="A31" s="30"/>
      <c r="B31" s="69"/>
      <c r="C31" s="28"/>
      <c r="D31" s="34"/>
      <c r="E31" s="33"/>
      <c r="F31" s="34"/>
      <c r="G31" s="12"/>
      <c r="H31" s="68"/>
      <c r="I31" s="68"/>
      <c r="J31" s="68"/>
      <c r="K31" s="12"/>
      <c r="L31" s="12"/>
      <c r="M31" s="9"/>
      <c r="N31" s="9"/>
      <c r="O31" s="9"/>
    </row>
    <row r="32" spans="1:15" ht="123" customHeight="1" x14ac:dyDescent="0.25">
      <c r="A32" s="30" t="s">
        <v>13</v>
      </c>
      <c r="B32" s="31" t="s">
        <v>56</v>
      </c>
      <c r="C32" s="28"/>
      <c r="D32" s="28"/>
      <c r="E32" s="40"/>
      <c r="F32" s="34"/>
      <c r="G32" s="8"/>
      <c r="H32" s="78"/>
      <c r="I32" s="78"/>
      <c r="J32" s="78"/>
      <c r="K32" s="8"/>
      <c r="L32" s="8"/>
      <c r="M32" s="8"/>
      <c r="N32" s="8"/>
      <c r="O32" s="8"/>
    </row>
    <row r="33" spans="1:15" ht="17.25" customHeight="1" x14ac:dyDescent="0.25">
      <c r="A33" s="30"/>
      <c r="B33" s="41" t="s">
        <v>43</v>
      </c>
      <c r="C33" s="28" t="s">
        <v>49</v>
      </c>
      <c r="D33" s="42">
        <v>88</v>
      </c>
      <c r="E33" s="40">
        <v>0</v>
      </c>
      <c r="F33" s="34">
        <f>D33*E33</f>
        <v>0</v>
      </c>
      <c r="G33" s="8"/>
      <c r="H33" s="14"/>
      <c r="I33" s="14"/>
      <c r="J33" s="14"/>
      <c r="K33" s="8"/>
      <c r="L33" s="8"/>
      <c r="M33" s="8"/>
      <c r="N33" s="8"/>
      <c r="O33" s="8"/>
    </row>
    <row r="34" spans="1:15" ht="21.75" customHeight="1" x14ac:dyDescent="0.25">
      <c r="A34" s="30"/>
      <c r="B34" s="43"/>
      <c r="C34" s="28"/>
      <c r="D34" s="28"/>
      <c r="E34" s="40"/>
      <c r="F34" s="34"/>
      <c r="G34" s="8"/>
      <c r="H34" s="14"/>
      <c r="I34" s="14"/>
      <c r="J34" s="14"/>
      <c r="K34" s="8"/>
      <c r="L34" s="8"/>
      <c r="M34" s="8"/>
      <c r="N34" s="8"/>
      <c r="O34" s="8"/>
    </row>
    <row r="35" spans="1:15" ht="48.75" customHeight="1" x14ac:dyDescent="0.25">
      <c r="A35" s="30"/>
      <c r="B35" s="31" t="s">
        <v>52</v>
      </c>
      <c r="C35" s="28"/>
      <c r="D35" s="34"/>
      <c r="E35" s="29"/>
      <c r="F35" s="29"/>
      <c r="G35" s="12"/>
      <c r="H35" s="13"/>
      <c r="I35" s="13"/>
      <c r="J35" s="13"/>
      <c r="K35" s="13"/>
      <c r="L35" s="13"/>
      <c r="M35" s="13"/>
      <c r="N35" s="12"/>
      <c r="O35" s="12"/>
    </row>
    <row r="36" spans="1:15" ht="18.75" customHeight="1" x14ac:dyDescent="0.25">
      <c r="A36" s="30"/>
      <c r="B36" s="31"/>
      <c r="C36" s="28"/>
      <c r="D36" s="42"/>
      <c r="E36" s="29"/>
      <c r="F36" s="29"/>
      <c r="G36" s="12"/>
      <c r="H36" s="13"/>
      <c r="I36" s="13"/>
      <c r="J36" s="13"/>
      <c r="K36" s="13"/>
      <c r="L36" s="13"/>
      <c r="M36" s="13"/>
      <c r="N36" s="12"/>
      <c r="O36" s="12"/>
    </row>
    <row r="37" spans="1:15" ht="128.25" customHeight="1" x14ac:dyDescent="0.25">
      <c r="A37" s="30" t="s">
        <v>14</v>
      </c>
      <c r="B37" s="31" t="s">
        <v>53</v>
      </c>
      <c r="C37" s="28" t="s">
        <v>51</v>
      </c>
      <c r="D37" s="29">
        <v>229</v>
      </c>
      <c r="E37" s="33">
        <v>0</v>
      </c>
      <c r="F37" s="34">
        <f>D37*E37</f>
        <v>0</v>
      </c>
      <c r="G37" s="12"/>
      <c r="H37" s="12"/>
      <c r="I37" s="12"/>
      <c r="J37" s="12"/>
      <c r="K37" s="12"/>
      <c r="L37" s="12"/>
      <c r="M37" s="12"/>
      <c r="N37" s="12"/>
      <c r="O37" s="12"/>
    </row>
    <row r="38" spans="1:15" ht="40.5" customHeight="1" x14ac:dyDescent="0.25">
      <c r="A38" s="18"/>
      <c r="B38" s="18"/>
      <c r="C38" s="19"/>
      <c r="D38" s="20"/>
      <c r="E38" s="29"/>
      <c r="F38" s="29"/>
    </row>
    <row r="39" spans="1:15" ht="17.25" x14ac:dyDescent="0.3">
      <c r="A39" s="62"/>
      <c r="B39" s="63" t="s">
        <v>19</v>
      </c>
      <c r="C39" s="64"/>
      <c r="D39" s="65"/>
      <c r="E39" s="66"/>
      <c r="F39" s="67">
        <f>SUM(F28:F38)</f>
        <v>0</v>
      </c>
      <c r="G39" s="11"/>
      <c r="H39" s="9"/>
      <c r="I39" s="9"/>
      <c r="J39" s="9"/>
      <c r="K39" s="9"/>
      <c r="L39" s="9"/>
      <c r="M39" s="9"/>
      <c r="N39" s="9"/>
      <c r="O39" s="9"/>
    </row>
    <row r="40" spans="1:15" ht="20.25" customHeight="1" x14ac:dyDescent="0.25">
      <c r="A40" s="18"/>
      <c r="B40" s="18"/>
      <c r="C40" s="19"/>
      <c r="D40" s="20"/>
      <c r="E40" s="29"/>
      <c r="F40" s="29"/>
    </row>
    <row r="41" spans="1:15" ht="17.25" x14ac:dyDescent="0.3">
      <c r="A41" s="27" t="s">
        <v>15</v>
      </c>
      <c r="B41" s="27" t="s">
        <v>57</v>
      </c>
      <c r="C41" s="28"/>
      <c r="D41" s="29"/>
      <c r="E41" s="39"/>
      <c r="F41" s="39"/>
      <c r="G41" s="12"/>
      <c r="H41" s="12"/>
      <c r="I41" s="12"/>
      <c r="J41" s="12"/>
      <c r="K41" s="12"/>
      <c r="L41" s="12"/>
      <c r="M41" s="9"/>
      <c r="N41" s="9"/>
      <c r="O41" s="9"/>
    </row>
    <row r="42" spans="1:15" ht="33" customHeight="1" x14ac:dyDescent="0.3">
      <c r="A42" s="27"/>
      <c r="B42" s="27"/>
      <c r="C42" s="28"/>
      <c r="D42" s="29"/>
      <c r="E42" s="39"/>
      <c r="F42" s="39"/>
      <c r="G42" s="12"/>
      <c r="H42" s="12"/>
      <c r="I42" s="12"/>
      <c r="J42" s="12"/>
      <c r="K42" s="12"/>
      <c r="L42" s="12"/>
      <c r="M42" s="9"/>
      <c r="N42" s="9"/>
      <c r="O42" s="9"/>
    </row>
    <row r="43" spans="1:15" ht="139.5" customHeight="1" x14ac:dyDescent="0.25">
      <c r="A43" s="30" t="s">
        <v>16</v>
      </c>
      <c r="B43" s="35" t="s">
        <v>54</v>
      </c>
      <c r="C43" s="28" t="s">
        <v>50</v>
      </c>
      <c r="D43" s="34">
        <v>169</v>
      </c>
      <c r="E43" s="40">
        <v>0</v>
      </c>
      <c r="F43" s="40">
        <f>D43*E43</f>
        <v>0</v>
      </c>
    </row>
    <row r="44" spans="1:15" ht="45.75" customHeight="1" x14ac:dyDescent="0.25">
      <c r="A44" s="29"/>
      <c r="B44" s="29"/>
      <c r="C44" s="28"/>
      <c r="D44" s="29"/>
      <c r="E44" s="40"/>
      <c r="F44" s="40"/>
    </row>
    <row r="45" spans="1:15" ht="148.5" customHeight="1" x14ac:dyDescent="0.25">
      <c r="A45" s="30" t="s">
        <v>21</v>
      </c>
      <c r="B45" s="35" t="s">
        <v>58</v>
      </c>
      <c r="C45" s="28" t="s">
        <v>50</v>
      </c>
      <c r="D45" s="34">
        <v>49</v>
      </c>
      <c r="E45" s="40">
        <v>0</v>
      </c>
      <c r="F45" s="40">
        <f>D45*E45</f>
        <v>0</v>
      </c>
    </row>
    <row r="46" spans="1:15" ht="54" customHeight="1" x14ac:dyDescent="0.25">
      <c r="A46" s="29"/>
      <c r="B46" s="29"/>
      <c r="C46" s="28"/>
      <c r="D46" s="29"/>
      <c r="E46" s="40"/>
      <c r="F46" s="40"/>
    </row>
    <row r="47" spans="1:15" ht="138.75" customHeight="1" x14ac:dyDescent="0.25">
      <c r="A47" s="30" t="s">
        <v>22</v>
      </c>
      <c r="B47" s="31" t="s">
        <v>61</v>
      </c>
      <c r="C47" s="28" t="s">
        <v>49</v>
      </c>
      <c r="D47" s="29">
        <v>36</v>
      </c>
      <c r="E47" s="29">
        <v>0</v>
      </c>
      <c r="F47" s="34">
        <f>D47*E47</f>
        <v>0</v>
      </c>
      <c r="G47" s="17"/>
      <c r="H47" s="16"/>
      <c r="I47" s="16"/>
      <c r="J47" s="16"/>
      <c r="K47" s="16"/>
      <c r="L47" s="16"/>
      <c r="M47" s="16"/>
      <c r="N47" s="16"/>
      <c r="O47" s="16"/>
    </row>
    <row r="48" spans="1:15" ht="15.75" customHeight="1" x14ac:dyDescent="0.25">
      <c r="A48" s="30"/>
      <c r="B48" s="31"/>
      <c r="C48" s="28"/>
      <c r="D48" s="29"/>
      <c r="E48" s="40"/>
      <c r="F48" s="40"/>
      <c r="G48" s="11"/>
      <c r="H48" s="9"/>
      <c r="I48" s="9"/>
      <c r="J48" s="9"/>
      <c r="K48" s="9"/>
      <c r="L48" s="9"/>
      <c r="M48" s="9"/>
      <c r="N48" s="9"/>
      <c r="O48" s="9"/>
    </row>
    <row r="49" spans="1:15" ht="185.25" x14ac:dyDescent="0.25">
      <c r="A49" s="30" t="s">
        <v>44</v>
      </c>
      <c r="B49" s="31" t="s">
        <v>64</v>
      </c>
      <c r="C49" s="28" t="s">
        <v>51</v>
      </c>
      <c r="D49" s="29">
        <v>28</v>
      </c>
      <c r="E49" s="29">
        <v>0</v>
      </c>
      <c r="F49" s="34">
        <f>D49*E49</f>
        <v>0</v>
      </c>
      <c r="G49" s="17"/>
      <c r="H49" s="16"/>
      <c r="I49" s="16"/>
      <c r="J49" s="16"/>
      <c r="K49" s="16"/>
      <c r="L49" s="16"/>
      <c r="M49" s="16"/>
      <c r="N49" s="16"/>
      <c r="O49" s="16"/>
    </row>
    <row r="50" spans="1:15" ht="40.5" customHeight="1" x14ac:dyDescent="0.25">
      <c r="A50" s="30"/>
      <c r="B50" s="31"/>
      <c r="C50" s="28"/>
      <c r="D50" s="29"/>
      <c r="E50" s="40"/>
      <c r="F50" s="40"/>
      <c r="G50" s="11"/>
      <c r="H50" s="9"/>
      <c r="I50" s="9"/>
      <c r="J50" s="9"/>
      <c r="K50" s="9"/>
      <c r="L50" s="9"/>
      <c r="M50" s="9"/>
      <c r="N50" s="9"/>
      <c r="O50" s="9"/>
    </row>
    <row r="51" spans="1:15" ht="275.25" customHeight="1" x14ac:dyDescent="0.25">
      <c r="A51" s="30" t="s">
        <v>41</v>
      </c>
      <c r="B51" s="31" t="s">
        <v>65</v>
      </c>
      <c r="C51" s="28" t="s">
        <v>51</v>
      </c>
      <c r="D51" s="34">
        <v>263</v>
      </c>
      <c r="E51" s="29">
        <v>0</v>
      </c>
      <c r="F51" s="34">
        <f>D51*E51</f>
        <v>0</v>
      </c>
      <c r="G51" s="10"/>
      <c r="H51" s="10"/>
    </row>
    <row r="52" spans="1:15" ht="36.75" customHeight="1" x14ac:dyDescent="0.25">
      <c r="A52" s="30"/>
      <c r="B52" s="31"/>
      <c r="C52" s="28"/>
      <c r="D52" s="34"/>
      <c r="E52" s="29"/>
      <c r="F52" s="34"/>
      <c r="G52" s="10"/>
      <c r="H52" s="10"/>
    </row>
    <row r="53" spans="1:15" ht="17.25" x14ac:dyDescent="0.3">
      <c r="A53" s="62"/>
      <c r="B53" s="63" t="s">
        <v>59</v>
      </c>
      <c r="C53" s="64"/>
      <c r="D53" s="65"/>
      <c r="E53" s="66"/>
      <c r="F53" s="67">
        <f>SUM(F47:F52)</f>
        <v>0</v>
      </c>
    </row>
    <row r="54" spans="1:15" s="9" customFormat="1" ht="21" customHeight="1" x14ac:dyDescent="0.25">
      <c r="A54" s="30"/>
      <c r="B54" s="46"/>
      <c r="C54" s="45"/>
      <c r="D54" s="34"/>
      <c r="E54" s="44"/>
      <c r="F54" s="45"/>
    </row>
    <row r="55" spans="1:15" s="9" customFormat="1" ht="21" customHeight="1" x14ac:dyDescent="0.25">
      <c r="A55" s="30"/>
      <c r="B55" s="46"/>
      <c r="C55" s="45"/>
      <c r="D55" s="34"/>
      <c r="E55" s="44"/>
      <c r="F55" s="45"/>
    </row>
    <row r="56" spans="1:15" s="9" customFormat="1" ht="22.5" customHeight="1" x14ac:dyDescent="0.25">
      <c r="A56" s="30"/>
      <c r="B56" s="46"/>
      <c r="C56" s="45"/>
      <c r="D56" s="34"/>
      <c r="E56" s="44"/>
      <c r="F56" s="45"/>
    </row>
    <row r="57" spans="1:15" s="9" customFormat="1" ht="22.5" customHeight="1" x14ac:dyDescent="0.25">
      <c r="A57" s="30"/>
      <c r="B57" s="46"/>
      <c r="C57" s="45"/>
      <c r="D57" s="34"/>
      <c r="E57" s="44"/>
      <c r="F57" s="45"/>
    </row>
    <row r="58" spans="1:15" ht="29.25" customHeight="1" x14ac:dyDescent="0.35">
      <c r="A58" s="18"/>
      <c r="B58" s="76" t="s">
        <v>40</v>
      </c>
      <c r="C58" s="77"/>
      <c r="D58" s="77"/>
      <c r="E58" s="77"/>
      <c r="F58" s="29"/>
    </row>
    <row r="59" spans="1:15" ht="25.5" customHeight="1" x14ac:dyDescent="0.25">
      <c r="A59" s="18"/>
      <c r="B59" s="18"/>
      <c r="C59" s="19"/>
      <c r="D59" s="20"/>
      <c r="E59" s="29"/>
      <c r="F59" s="29"/>
    </row>
    <row r="60" spans="1:15" ht="27" customHeight="1" x14ac:dyDescent="0.25">
      <c r="A60" s="47" t="s">
        <v>23</v>
      </c>
      <c r="B60" s="48" t="s">
        <v>18</v>
      </c>
      <c r="C60" s="28"/>
      <c r="D60" s="49"/>
      <c r="E60" s="29"/>
      <c r="F60" s="48">
        <f>F24</f>
        <v>0</v>
      </c>
    </row>
    <row r="61" spans="1:15" ht="27" customHeight="1" x14ac:dyDescent="0.25">
      <c r="A61" s="47" t="s">
        <v>11</v>
      </c>
      <c r="B61" s="48" t="s">
        <v>8</v>
      </c>
      <c r="C61" s="28"/>
      <c r="D61" s="49"/>
      <c r="E61" s="29"/>
      <c r="F61" s="48">
        <f>F39</f>
        <v>0</v>
      </c>
    </row>
    <row r="62" spans="1:15" ht="27" customHeight="1" x14ac:dyDescent="0.25">
      <c r="A62" s="47" t="s">
        <v>15</v>
      </c>
      <c r="B62" s="48" t="s">
        <v>57</v>
      </c>
      <c r="C62" s="28"/>
      <c r="D62" s="49"/>
      <c r="E62" s="50"/>
      <c r="F62" s="50">
        <f>F53</f>
        <v>0</v>
      </c>
    </row>
    <row r="63" spans="1:15" ht="14.25" customHeight="1" x14ac:dyDescent="0.25">
      <c r="A63" s="51"/>
      <c r="B63" s="51"/>
      <c r="C63" s="52"/>
      <c r="D63" s="53"/>
      <c r="E63" s="52"/>
      <c r="F63" s="52"/>
    </row>
    <row r="64" spans="1:15" ht="13.5" customHeight="1" x14ac:dyDescent="0.25">
      <c r="A64" s="29"/>
      <c r="B64" s="29"/>
      <c r="C64" s="28"/>
      <c r="D64" s="49"/>
      <c r="E64" s="29"/>
      <c r="F64" s="29"/>
    </row>
    <row r="65" spans="1:6" ht="36" customHeight="1" x14ac:dyDescent="0.25">
      <c r="A65" s="29"/>
      <c r="B65" s="54" t="s">
        <v>24</v>
      </c>
      <c r="C65" s="28"/>
      <c r="D65" s="49"/>
      <c r="E65" s="74">
        <f>SUM(F60:F62)</f>
        <v>0</v>
      </c>
      <c r="F65" s="74"/>
    </row>
    <row r="66" spans="1:6" ht="42.75" customHeight="1" thickBot="1" x14ac:dyDescent="0.3">
      <c r="A66" s="55"/>
      <c r="B66" s="56" t="s">
        <v>25</v>
      </c>
      <c r="C66" s="57"/>
      <c r="D66" s="58"/>
      <c r="E66" s="58"/>
      <c r="F66" s="56">
        <f>E65*0.25</f>
        <v>0</v>
      </c>
    </row>
    <row r="67" spans="1:6" ht="45.75" customHeight="1" thickTop="1" x14ac:dyDescent="0.25">
      <c r="A67" s="29"/>
      <c r="B67" s="54" t="s">
        <v>26</v>
      </c>
      <c r="C67" s="28"/>
      <c r="D67" s="49"/>
      <c r="E67" s="75">
        <f>E65+F66</f>
        <v>0</v>
      </c>
      <c r="F67" s="75"/>
    </row>
    <row r="68" spans="1:6" x14ac:dyDescent="0.2">
      <c r="A68" s="3"/>
      <c r="B68" s="3"/>
      <c r="C68" s="4"/>
      <c r="D68" s="5"/>
    </row>
    <row r="69" spans="1:6" x14ac:dyDescent="0.2">
      <c r="A69" s="3"/>
      <c r="B69" s="3"/>
      <c r="C69" s="4"/>
      <c r="D69" s="5"/>
    </row>
    <row r="70" spans="1:6" x14ac:dyDescent="0.2">
      <c r="A70" s="3"/>
      <c r="B70" s="3"/>
      <c r="C70" s="4"/>
      <c r="D70" s="5"/>
    </row>
    <row r="71" spans="1:6" x14ac:dyDescent="0.2">
      <c r="A71" s="3"/>
      <c r="B71" s="3"/>
      <c r="C71" s="4"/>
      <c r="D71" s="5"/>
    </row>
    <row r="72" spans="1:6" x14ac:dyDescent="0.2">
      <c r="A72" s="3"/>
      <c r="B72" s="3"/>
      <c r="C72" s="4"/>
      <c r="D72" s="5"/>
    </row>
    <row r="73" spans="1:6" x14ac:dyDescent="0.2">
      <c r="A73" s="3"/>
      <c r="B73" s="3"/>
      <c r="C73" s="4"/>
      <c r="D73" s="5"/>
    </row>
  </sheetData>
  <mergeCells count="14">
    <mergeCell ref="E65:F65"/>
    <mergeCell ref="E67:F67"/>
    <mergeCell ref="B58:E58"/>
    <mergeCell ref="B14:E14"/>
    <mergeCell ref="H32:J32"/>
    <mergeCell ref="B13:E13"/>
    <mergeCell ref="B12:E12"/>
    <mergeCell ref="H28:J28"/>
    <mergeCell ref="B8:E8"/>
    <mergeCell ref="B1:E1"/>
    <mergeCell ref="B7:E7"/>
    <mergeCell ref="B10:E10"/>
    <mergeCell ref="B11:E11"/>
    <mergeCell ref="B9:E9"/>
  </mergeCells>
  <phoneticPr fontId="0" type="noConversion"/>
  <pageMargins left="1.1811023622047245" right="0.27559055118110237" top="0.98425196850393704" bottom="0.86614173228346458" header="0.51181102362204722" footer="0.51181102362204722"/>
  <pageSetup paperSize="9" scale="90" fitToHeight="20" orientation="portrait" r:id="rId1"/>
  <headerFooter>
    <oddHeader xml:space="preserve">&amp;L&amp;"Segoe UI Semilight,Italic"&amp;7TRVIUM d.o.o. SPLIT&amp;C&amp;"Segoe UI Semilight,Italic"&amp;7DOGRADNJA NOGOSTUPA U ULICI PUT ODRINE&amp;R&amp;"Segoe UI Semilight,Italic"&amp;7GLAVNI - IZVEDBENI PROJEKT
&amp;"Arial Narrow,Italic"&amp;9
&amp;"Arial Narrow,Regular"
</oddHeader>
    <oddFooter>&amp;L&amp;"Segoe UI Semilight,Italic"&amp;7SPLIT, SRPANJ 2020.&amp;C&amp;"Segoe UI Semilight,Italic"&amp;7T.D. 35/20&amp;R&amp;"Segoe UI Semilight,Italic"&amp;7str. &amp;P/&amp;N</oddFooter>
  </headerFooter>
  <rowBreaks count="6" manualBreakCount="6">
    <brk id="14" min="2" max="5" man="1"/>
    <brk id="24" min="2" max="5" man="1"/>
    <brk id="35" max="5" man="1"/>
    <brk id="39" min="2" max="5" man="1"/>
    <brk id="47" max="5" man="1"/>
    <brk id="53"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troškovnik</vt:lpstr>
      <vt:lpstr>troškovnik!Print_Area</vt:lpstr>
      <vt:lpstr>troškovnik!Print_Titles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Miroslav Jakovčević</dc:creator>
  <cp:lastModifiedBy>hp</cp:lastModifiedBy>
  <cp:lastPrinted>2020-07-27T07:17:53Z</cp:lastPrinted>
  <dcterms:created xsi:type="dcterms:W3CDTF">1996-10-14T23:33:28Z</dcterms:created>
  <dcterms:modified xsi:type="dcterms:W3CDTF">2020-08-27T09:35:13Z</dcterms:modified>
</cp:coreProperties>
</file>