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734" firstSheet="1" activeTab="4"/>
  </bookViews>
  <sheets>
    <sheet name="1. PRIPREMNI RADOVI I RUŠENJA" sheetId="1" r:id="rId1"/>
    <sheet name="2. ZIDARSKI RADOVI" sheetId="2" r:id="rId2"/>
    <sheet name="3. ARHEOLOŠKI ISTRAŽNI RADOVI" sheetId="3" r:id="rId3"/>
    <sheet name="4. ZEMLJANI RADOVI" sheetId="4" r:id="rId4"/>
    <sheet name="REKAPITULACIJA" sheetId="5" r:id="rId5"/>
  </sheets>
  <definedNames>
    <definedName name="_xlnm.Print_Area" localSheetId="0">'1. PRIPREMNI RADOVI I RUŠENJA'!$A$1:$F$33</definedName>
    <definedName name="_xlnm.Print_Area" localSheetId="1">'2. ZIDARSKI RADOVI'!$A$1:$F$34</definedName>
    <definedName name="_xlnm.Print_Area" localSheetId="2">'3. ARHEOLOŠKI ISTRAŽNI RADOVI'!$A$1:$F$16</definedName>
    <definedName name="_xlnm.Print_Area" localSheetId="3">'4. ZEMLJANI RADOVI'!$A$1:$F$13</definedName>
    <definedName name="_xlnm.Print_Area" localSheetId="4">'REKAPITULACIJA'!$A$1:$F$21</definedName>
  </definedNames>
  <calcPr fullCalcOnLoad="1"/>
</workbook>
</file>

<file path=xl/sharedStrings.xml><?xml version="1.0" encoding="utf-8"?>
<sst xmlns="http://schemas.openxmlformats.org/spreadsheetml/2006/main" count="127" uniqueCount="80">
  <si>
    <t>m2</t>
  </si>
  <si>
    <t>1.</t>
  </si>
  <si>
    <t>1.1.</t>
  </si>
  <si>
    <t>1.3.</t>
  </si>
  <si>
    <t>2.</t>
  </si>
  <si>
    <t>2.2.</t>
  </si>
  <si>
    <t>kom</t>
  </si>
  <si>
    <t>2.3.</t>
  </si>
  <si>
    <t>PRIPREMNI RADOVI I RUŠENJA</t>
  </si>
  <si>
    <t>3.</t>
  </si>
  <si>
    <t>3.1.</t>
  </si>
  <si>
    <t>ZIDARSKI RADOVI</t>
  </si>
  <si>
    <t>4.</t>
  </si>
  <si>
    <t>4.2.</t>
  </si>
  <si>
    <t>4.3.</t>
  </si>
  <si>
    <t>ARHEOLOŠKI ISTRAŽNI RADOVI</t>
  </si>
  <si>
    <t>m3</t>
  </si>
  <si>
    <t>2.1.</t>
  </si>
  <si>
    <t>Raspremanje i čišćenje gradilišta, odvoz viška materijala nakon završetka svih radova.</t>
  </si>
  <si>
    <t>PDV 25%</t>
  </si>
  <si>
    <t>2.4.</t>
  </si>
  <si>
    <t>Zidanje zidova ulaza u korlat. Zidanje se izvodi u produžnom vapnenom mortu. Odnos običnog i bijelog cementa u smjesi odrediti pokusom uz odobrenje konzervatora.</t>
  </si>
  <si>
    <t>1.2.</t>
  </si>
  <si>
    <t>2.5.</t>
  </si>
  <si>
    <t>2.6.</t>
  </si>
  <si>
    <t>2.7.</t>
  </si>
  <si>
    <t>2.8.</t>
  </si>
  <si>
    <t>2.9.</t>
  </si>
  <si>
    <t>4.1.</t>
  </si>
  <si>
    <t>3.2.</t>
  </si>
  <si>
    <t>2.10.</t>
  </si>
  <si>
    <t>1.4.</t>
  </si>
  <si>
    <t>1.5.</t>
  </si>
  <si>
    <t>Pažljivo kidanje panjeva iz podnica i temelja uz osiguranje od urušavanja. Prosječno 1 kom/10m2 temelja uz osiguranje.</t>
  </si>
  <si>
    <t>1.6.</t>
  </si>
  <si>
    <t>R.B.</t>
  </si>
  <si>
    <t>Opis stavke</t>
  </si>
  <si>
    <t>jed.  mjere</t>
  </si>
  <si>
    <t>količina</t>
  </si>
  <si>
    <t>paušal</t>
  </si>
  <si>
    <t>Postavljanje zaštitne mreže, visine 2,00 m, ispod litice. Mreža se učvršćuje za deblo stabla, a služi za zaštitu ljudi i imovine u slučaju da pojedini komadi kamena za vrijeme izvođenje radova padnu u podnožje utvrde.</t>
  </si>
  <si>
    <t>UKUPNO PRIPREMNI RADOVI I RUŠENJA:</t>
  </si>
  <si>
    <t>1.7.</t>
  </si>
  <si>
    <t>Izrada i montaža tabele gradilišta prije nastavka radova te postava tabele sa znakovima upozorenja.</t>
  </si>
  <si>
    <t>Raskrčivanje pristupa gradilištu, sječa raslinja u pojasu širine cca 100 m2 radi omogućavanja pristupa gradilištu i neometanog izvođenja arheoloških iskopavanja.</t>
  </si>
  <si>
    <t>ml</t>
  </si>
  <si>
    <t>Zidanje južnog zida propugnakula. Zidanje se izvodi u produžnom vapnenom mortu. Odnos običnog i bijelog cementa u smjesi odrediti pokusom uz odobrenje konzervatora. Cijena se odnosi na novi dobavljeni kamen.</t>
  </si>
  <si>
    <t>Zidanje zapadnog zida propugnakula. Zidanje se izvodi u produžnom vapnenom mortu. Odnos običnog i bijelog cementa u smjesi odrediti pokusom uz odobrenje konzervatora. Cijena se odnosi na novi dobavljeni kamen.</t>
  </si>
  <si>
    <t>Podizanje zidova temelja kuća (stražarske kućice)  u dva lica kamenom boje i teksture što sličnije postojećem. Prema tragovima debljina zida je cca 60 cm. Način rekonstrukcije definirat će se nakon završetka arheoloških istraživanja.</t>
  </si>
  <si>
    <t>Zidanje zida od ulaza u propugnakul do ulaza u korlat, zidanje se izvodi u produžno vapnenom mortu kamenom boje i teksture što sličinije postojećem.</t>
  </si>
  <si>
    <t>UKUPNO ZIDARSKI RADOVI:</t>
  </si>
  <si>
    <t>3.3.</t>
  </si>
  <si>
    <t>UKUPNO ARHEOLOŠKI ISTRAŽNI RADOVI:</t>
  </si>
  <si>
    <t>3.4.</t>
  </si>
  <si>
    <t>ZEMLJANI RADOVI</t>
  </si>
  <si>
    <t>UKUPNO ZEMLJANI RADOVI:</t>
  </si>
  <si>
    <t xml:space="preserve">TROŠKOVNIK SANACIJE - TVRĐAVA GRAD - SINJ </t>
  </si>
  <si>
    <t>REKAPITULACIJA - SANACIJA TVRĐAVE GRAD - SINJ</t>
  </si>
  <si>
    <t>Nasipanje i zatrpavanje rova pred glavnim ulazom u Tvrđavu kamenom frakcijom odgovarajuće granulacije. Stavka obuhvaća utovar, prijevoz, nasipanje, razastiranje i zbijanje materijala. Obračun po m3 ugrađenog i zbijenog materijala.</t>
  </si>
  <si>
    <t>Arheološki istražni radovi na prostoru korlata, uz propugnakul i zapadni bedem. Stavka uključuje obvezatnu konzultaciju sa nadležnim Konzervatorskim odjelom.</t>
  </si>
  <si>
    <t>Osteološka analiza pronađenih kostiju te datiranje istih 14C metodom. Stavka uključuje i  primarnu obradu pokretnih arheoloških nalaza.</t>
  </si>
  <si>
    <t xml:space="preserve">Izrada pisanog izvješća o provedenim arheološkim iskopavanjima. Stavka obuhvaća geodetska mjerenja,  fotografsku i nacrtnu dokumentaciju, obradu podataka i nacrtne dokumentacije te sve ostalo predviđeno Pravilnikom o arheološkim istraživanjima (NN 102/2010).  Obračun po m2 iskopane površine. </t>
  </si>
  <si>
    <t>Strojni iskop i uređenje zemlje uz zapadni zid, u svrhu osposobljavanja prolaza i uklanjanja umjetno formiranog zemljanokamenog nasipa. Zemlja se oblikuje u pokosu prema zapadu, od zida.</t>
  </si>
  <si>
    <t xml:space="preserve">Prijevoz na ovlašteno odlagalište iskopanog građevinskog materijala, na udaljenost do 5 km (uključivo s troškovima odlaganja). Prijevoz do mjesta istovara s razastiranjem, te potrebnim osiguranjem na gradilištu i javnim prometnicama.  Količina prevezenog materijala mjeri se u  kubičnim metrima iskopanog sraslog materijala i stvarno prevezenog na određenu udaljenost. </t>
  </si>
  <si>
    <t>1.8.</t>
  </si>
  <si>
    <t>1.9.</t>
  </si>
  <si>
    <t>Ograđivanje gradilišta drvenom ogradom u svrhu osiguranja gradilišta od eventualnog pada prolaznika u jamu tijekom izvedbe radova te održavanje iste tijekom odvijanja radova na objektu. Obračun po ml postavljene ograde.</t>
  </si>
  <si>
    <t>Uklanjanje postojećeg drvenog mosta te ponovna izrada i montaža istog u svrhu osposobljavanja normalne horizontalne komunikacije ulaska u Tvrđavu.</t>
  </si>
  <si>
    <t>Fugiranje južnog zida propugnakula prefabriciranim izolirajućim mortom. Širina zida 60-80 cm.</t>
  </si>
  <si>
    <t xml:space="preserve">Fugiranje zapadnog zida propugnakula prefabriciranim izolirajućim mortom. Širina zida 90 - 100 cm. </t>
  </si>
  <si>
    <t>Fugiranje zidova ulaza u korlat prefabriciranim izolirajućim mortom.Širina zida 60-70 cm.</t>
  </si>
  <si>
    <t>Fugiranje zida stražarske kućice prefabriciranim izolirajućim mortom. Širina zida 60 - 70 cm.</t>
  </si>
  <si>
    <t>Doprema materijala, opreme i tehnološke vode na gradilište, agregata za struju i ostali radovi potrebne organizacije gradilišta.</t>
  </si>
  <si>
    <t xml:space="preserve">Čišćenje raslinja sa površine zida. Prije čupanja raslinje treba u vegetativnoj fazi otrovati herbicidom ili sličnim sredstvom. Biljka se uklanja nakon što uvene. Ako je potrebno postupak ponoviti više puta. </t>
  </si>
  <si>
    <t>Rekonstrukcija dijela pločnika unutar i izvan propugnakula po uzoru na postojeći. Obvezatna konzultacija sa nadležnim Konzervatorskim odjelom.</t>
  </si>
  <si>
    <t>Stručni rad arheologa i ekipe pomočnih radnika potrebnih za ručni iskop i ručno planiranje i zbijanje zemlje, planirani broj radnih dana: 30 radnih dana.</t>
  </si>
  <si>
    <t>jed. cijena (EUR)</t>
  </si>
  <si>
    <t>ukupno     (EUR)</t>
  </si>
  <si>
    <t>UKUPNO (EUR) :</t>
  </si>
  <si>
    <t>SVEUKUPNO (EUR):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</si>
</sst>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0.00_ ;\-0.00\ "/>
    <numFmt numFmtId="175" formatCode="0_ ;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8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2"/>
      <name val="YU Swiss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Book Antiqua"/>
      <family val="1"/>
    </font>
    <font>
      <sz val="10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Book Antiqua"/>
      <family val="1"/>
    </font>
    <font>
      <sz val="10"/>
      <color theme="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 shrinkToFit="1"/>
    </xf>
    <xf numFmtId="0" fontId="2" fillId="33" borderId="0" xfId="0" applyFont="1" applyFill="1" applyAlignment="1">
      <alignment horizontal="left" vertical="top" wrapText="1" shrinkToFi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51" applyFont="1" applyBorder="1" applyAlignment="1">
      <alignment horizontal="left" vertical="top" wrapText="1" shrinkToFit="1"/>
      <protection/>
    </xf>
    <xf numFmtId="0" fontId="2" fillId="0" borderId="0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4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" fontId="2" fillId="0" borderId="11" xfId="52" applyNumberFormat="1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4" fontId="3" fillId="0" borderId="11" xfId="5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" fontId="2" fillId="0" borderId="0" xfId="52" applyNumberFormat="1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right" vertical="center" wrapText="1"/>
      <protection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 quotePrefix="1">
      <alignment horizontal="left" vertical="top" wrapText="1"/>
    </xf>
    <xf numFmtId="4" fontId="2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6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4" fontId="2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47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Tros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H30" sqref="H30"/>
    </sheetView>
  </sheetViews>
  <sheetFormatPr defaultColWidth="9.140625" defaultRowHeight="12.75"/>
  <cols>
    <col min="1" max="1" width="7.421875" style="24" customWidth="1"/>
    <col min="2" max="2" width="41.421875" style="24" customWidth="1"/>
    <col min="3" max="3" width="7.140625" style="24" customWidth="1"/>
    <col min="4" max="4" width="8.57421875" style="24" customWidth="1"/>
    <col min="5" max="5" width="11.7109375" style="24" customWidth="1"/>
    <col min="6" max="6" width="11.421875" style="24" customWidth="1"/>
    <col min="7" max="10" width="9.140625" style="24" customWidth="1"/>
    <col min="11" max="11" width="73.57421875" style="24" customWidth="1"/>
    <col min="12" max="16384" width="9.140625" style="24" customWidth="1"/>
  </cols>
  <sheetData>
    <row r="1" spans="1:6" ht="12.75">
      <c r="A1" s="54" t="s">
        <v>56</v>
      </c>
      <c r="B1" s="54"/>
      <c r="C1" s="54"/>
      <c r="D1" s="54"/>
      <c r="E1" s="54"/>
      <c r="F1" s="54"/>
    </row>
    <row r="2" spans="1:6" ht="12.75">
      <c r="A2" s="16"/>
      <c r="B2" s="12"/>
      <c r="C2" s="30"/>
      <c r="D2" s="30"/>
      <c r="E2" s="30"/>
      <c r="F2" s="30"/>
    </row>
    <row r="3" spans="1:6" ht="25.5">
      <c r="A3" s="21" t="s">
        <v>35</v>
      </c>
      <c r="B3" s="22" t="s">
        <v>36</v>
      </c>
      <c r="C3" s="23" t="s">
        <v>37</v>
      </c>
      <c r="D3" s="23" t="s">
        <v>38</v>
      </c>
      <c r="E3" s="23" t="s">
        <v>76</v>
      </c>
      <c r="F3" s="23" t="s">
        <v>77</v>
      </c>
    </row>
    <row r="4" spans="1:6" ht="12.75">
      <c r="A4" s="25"/>
      <c r="B4" s="26"/>
      <c r="C4" s="27"/>
      <c r="D4" s="27"/>
      <c r="E4" s="27"/>
      <c r="F4" s="27"/>
    </row>
    <row r="5" spans="1:6" ht="12.75">
      <c r="A5" s="20" t="s">
        <v>1</v>
      </c>
      <c r="B5" s="11" t="s">
        <v>8</v>
      </c>
      <c r="C5" s="28"/>
      <c r="D5" s="28"/>
      <c r="E5" s="28"/>
      <c r="F5" s="28"/>
    </row>
    <row r="6" spans="1:6" ht="49.5" customHeight="1">
      <c r="A6" s="20" t="s">
        <v>2</v>
      </c>
      <c r="B6" s="12" t="s">
        <v>72</v>
      </c>
      <c r="C6" s="30"/>
      <c r="D6" s="30"/>
      <c r="E6" s="30"/>
      <c r="F6" s="30"/>
    </row>
    <row r="7" spans="1:6" ht="12.75">
      <c r="A7" s="20"/>
      <c r="B7" s="32"/>
      <c r="C7" s="33" t="s">
        <v>39</v>
      </c>
      <c r="D7" s="10">
        <v>1</v>
      </c>
      <c r="E7" s="10"/>
      <c r="F7" s="10">
        <f>D7*E7</f>
        <v>0</v>
      </c>
    </row>
    <row r="8" spans="1:6" ht="12.75">
      <c r="A8" s="20"/>
      <c r="B8" s="32"/>
      <c r="C8" s="33"/>
      <c r="D8" s="10"/>
      <c r="E8" s="10"/>
      <c r="F8" s="10"/>
    </row>
    <row r="9" spans="1:11" ht="76.5" customHeight="1">
      <c r="A9" s="20" t="s">
        <v>22</v>
      </c>
      <c r="B9" s="12" t="s">
        <v>66</v>
      </c>
      <c r="C9" s="33"/>
      <c r="D9" s="10"/>
      <c r="E9" s="10"/>
      <c r="F9" s="10"/>
      <c r="K9" s="37"/>
    </row>
    <row r="10" spans="1:6" ht="12.75">
      <c r="A10" s="20"/>
      <c r="B10" s="32"/>
      <c r="C10" s="33" t="s">
        <v>45</v>
      </c>
      <c r="D10" s="10">
        <v>70</v>
      </c>
      <c r="E10" s="10"/>
      <c r="F10" s="10">
        <f>D10*E10</f>
        <v>0</v>
      </c>
    </row>
    <row r="11" spans="1:6" ht="12.75">
      <c r="A11" s="20"/>
      <c r="B11" s="32"/>
      <c r="C11" s="33"/>
      <c r="D11" s="10"/>
      <c r="E11" s="10"/>
      <c r="F11" s="10"/>
    </row>
    <row r="12" spans="1:6" ht="64.5">
      <c r="A12" s="20" t="s">
        <v>3</v>
      </c>
      <c r="B12" s="12" t="s">
        <v>40</v>
      </c>
      <c r="C12" s="33"/>
      <c r="D12" s="10"/>
      <c r="E12" s="10"/>
      <c r="F12" s="10"/>
    </row>
    <row r="13" spans="1:6" ht="12.75">
      <c r="A13" s="20"/>
      <c r="B13" s="32"/>
      <c r="C13" s="33" t="s">
        <v>45</v>
      </c>
      <c r="D13" s="10">
        <v>40</v>
      </c>
      <c r="E13" s="10"/>
      <c r="F13" s="10">
        <f>D13*E13</f>
        <v>0</v>
      </c>
    </row>
    <row r="14" spans="1:6" ht="12.75">
      <c r="A14" s="20"/>
      <c r="B14" s="32"/>
      <c r="C14" s="33"/>
      <c r="D14" s="10"/>
      <c r="E14" s="10"/>
      <c r="F14" s="10"/>
    </row>
    <row r="15" spans="1:6" ht="57.75" customHeight="1">
      <c r="A15" s="20" t="s">
        <v>31</v>
      </c>
      <c r="B15" s="12" t="s">
        <v>67</v>
      </c>
      <c r="C15" s="33"/>
      <c r="D15" s="10"/>
      <c r="E15" s="10"/>
      <c r="F15" s="10"/>
    </row>
    <row r="16" spans="1:6" ht="12.75">
      <c r="A16" s="20"/>
      <c r="B16" s="32"/>
      <c r="C16" s="33" t="s">
        <v>6</v>
      </c>
      <c r="D16" s="10">
        <v>1</v>
      </c>
      <c r="E16" s="10"/>
      <c r="F16" s="10">
        <f>D16*E16</f>
        <v>0</v>
      </c>
    </row>
    <row r="17" spans="1:6" ht="12.75">
      <c r="A17" s="20"/>
      <c r="B17" s="32"/>
      <c r="C17" s="33"/>
      <c r="D17" s="10"/>
      <c r="E17" s="10"/>
      <c r="F17" s="10"/>
    </row>
    <row r="18" spans="1:6" ht="55.5" customHeight="1">
      <c r="A18" s="20" t="s">
        <v>32</v>
      </c>
      <c r="B18" s="12" t="s">
        <v>44</v>
      </c>
      <c r="C18" s="30"/>
      <c r="D18" s="30"/>
      <c r="E18" s="30"/>
      <c r="F18" s="30"/>
    </row>
    <row r="19" spans="1:6" ht="12.75">
      <c r="A19" s="20"/>
      <c r="B19" s="12"/>
      <c r="C19" s="30" t="s">
        <v>0</v>
      </c>
      <c r="D19" s="30">
        <v>100</v>
      </c>
      <c r="E19" s="30"/>
      <c r="F19" s="10">
        <f>D19*E19</f>
        <v>0</v>
      </c>
    </row>
    <row r="20" spans="1:6" ht="12.75">
      <c r="A20" s="20"/>
      <c r="B20" s="12"/>
      <c r="C20" s="30"/>
      <c r="D20" s="30"/>
      <c r="E20" s="30"/>
      <c r="F20" s="30"/>
    </row>
    <row r="21" spans="1:6" ht="39">
      <c r="A21" s="20" t="s">
        <v>34</v>
      </c>
      <c r="B21" s="12" t="s">
        <v>33</v>
      </c>
      <c r="C21" s="30"/>
      <c r="D21" s="30"/>
      <c r="E21" s="30"/>
      <c r="F21" s="30"/>
    </row>
    <row r="22" spans="1:6" ht="12.75">
      <c r="A22" s="20"/>
      <c r="B22" s="12"/>
      <c r="C22" s="30" t="s">
        <v>6</v>
      </c>
      <c r="D22" s="30">
        <v>10</v>
      </c>
      <c r="E22" s="30"/>
      <c r="F22" s="10"/>
    </row>
    <row r="23" spans="1:6" ht="12.75">
      <c r="A23" s="20"/>
      <c r="B23" s="12"/>
      <c r="C23" s="30"/>
      <c r="D23" s="30"/>
      <c r="E23" s="30"/>
      <c r="F23" s="30"/>
    </row>
    <row r="24" spans="1:6" ht="64.5">
      <c r="A24" s="20" t="s">
        <v>42</v>
      </c>
      <c r="B24" s="12" t="s">
        <v>73</v>
      </c>
      <c r="C24" s="30"/>
      <c r="D24" s="30"/>
      <c r="E24" s="30"/>
      <c r="F24" s="30"/>
    </row>
    <row r="25" spans="1:6" ht="12.75">
      <c r="A25" s="20"/>
      <c r="B25" s="12"/>
      <c r="C25" s="30" t="s">
        <v>0</v>
      </c>
      <c r="D25" s="30">
        <v>60</v>
      </c>
      <c r="E25" s="30"/>
      <c r="F25" s="10">
        <f>D25*E25</f>
        <v>0</v>
      </c>
    </row>
    <row r="26" spans="1:6" ht="12.75">
      <c r="A26" s="20"/>
      <c r="B26" s="12"/>
      <c r="C26" s="30"/>
      <c r="D26" s="30"/>
      <c r="E26" s="30"/>
      <c r="F26" s="30"/>
    </row>
    <row r="27" spans="1:6" ht="45" customHeight="1">
      <c r="A27" s="20" t="s">
        <v>64</v>
      </c>
      <c r="B27" s="36" t="s">
        <v>43</v>
      </c>
      <c r="C27" s="30"/>
      <c r="D27" s="30"/>
      <c r="E27" s="30"/>
      <c r="F27" s="10"/>
    </row>
    <row r="28" spans="1:6" ht="15" customHeight="1">
      <c r="A28" s="20"/>
      <c r="B28" s="12"/>
      <c r="C28" s="30" t="s">
        <v>6</v>
      </c>
      <c r="D28" s="30">
        <v>1</v>
      </c>
      <c r="E28" s="30"/>
      <c r="F28" s="10">
        <f>D28*E28</f>
        <v>0</v>
      </c>
    </row>
    <row r="29" spans="1:6" ht="15" customHeight="1">
      <c r="A29" s="20"/>
      <c r="B29" s="12"/>
      <c r="C29" s="30"/>
      <c r="D29" s="30"/>
      <c r="E29" s="30"/>
      <c r="F29" s="10"/>
    </row>
    <row r="30" spans="1:6" ht="39" customHeight="1">
      <c r="A30" s="20" t="s">
        <v>65</v>
      </c>
      <c r="B30" s="12" t="s">
        <v>18</v>
      </c>
      <c r="C30" s="30"/>
      <c r="D30" s="30"/>
      <c r="E30" s="30"/>
      <c r="F30" s="10"/>
    </row>
    <row r="31" spans="1:6" ht="15" customHeight="1">
      <c r="A31" s="20"/>
      <c r="B31" s="12"/>
      <c r="C31" s="30" t="s">
        <v>39</v>
      </c>
      <c r="D31" s="30">
        <v>1</v>
      </c>
      <c r="E31" s="30"/>
      <c r="F31" s="10">
        <f>D31*E31</f>
        <v>0</v>
      </c>
    </row>
    <row r="32" spans="1:6" ht="15" customHeight="1">
      <c r="A32" s="20"/>
      <c r="B32" s="12"/>
      <c r="C32" s="30"/>
      <c r="D32" s="30"/>
      <c r="E32" s="30"/>
      <c r="F32" s="10"/>
    </row>
    <row r="33" spans="1:6" ht="12.75">
      <c r="A33" s="35"/>
      <c r="B33" s="53" t="s">
        <v>41</v>
      </c>
      <c r="C33" s="53"/>
      <c r="D33" s="53"/>
      <c r="E33" s="53"/>
      <c r="F33" s="52">
        <f>SUM(F7:F32)</f>
        <v>0</v>
      </c>
    </row>
  </sheetData>
  <sheetProtection/>
  <mergeCells count="2">
    <mergeCell ref="B33:E33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7.421875" style="24" customWidth="1"/>
    <col min="2" max="2" width="41.421875" style="24" customWidth="1"/>
    <col min="3" max="3" width="7.140625" style="24" customWidth="1"/>
    <col min="4" max="4" width="8.57421875" style="24" customWidth="1"/>
    <col min="5" max="5" width="11.7109375" style="24" customWidth="1"/>
    <col min="6" max="6" width="11.421875" style="24" customWidth="1"/>
    <col min="7" max="16384" width="9.140625" style="24" customWidth="1"/>
  </cols>
  <sheetData>
    <row r="1" spans="1:6" ht="25.5">
      <c r="A1" s="21" t="s">
        <v>35</v>
      </c>
      <c r="B1" s="22" t="s">
        <v>36</v>
      </c>
      <c r="C1" s="23" t="s">
        <v>37</v>
      </c>
      <c r="D1" s="23" t="s">
        <v>38</v>
      </c>
      <c r="E1" s="23" t="s">
        <v>76</v>
      </c>
      <c r="F1" s="23" t="s">
        <v>77</v>
      </c>
    </row>
    <row r="2" spans="1:6" ht="12.75">
      <c r="A2" s="25"/>
      <c r="B2" s="26"/>
      <c r="C2" s="27"/>
      <c r="D2" s="27"/>
      <c r="E2" s="27"/>
      <c r="F2" s="27"/>
    </row>
    <row r="3" spans="1:6" ht="12.75">
      <c r="A3" s="20" t="s">
        <v>4</v>
      </c>
      <c r="B3" s="11" t="s">
        <v>11</v>
      </c>
      <c r="C3" s="28"/>
      <c r="D3" s="28"/>
      <c r="E3" s="28"/>
      <c r="F3" s="28"/>
    </row>
    <row r="4" spans="1:6" ht="64.5">
      <c r="A4" s="29" t="s">
        <v>17</v>
      </c>
      <c r="B4" s="8" t="s">
        <v>46</v>
      </c>
      <c r="C4" s="30"/>
      <c r="D4" s="30"/>
      <c r="E4" s="30"/>
      <c r="F4" s="30"/>
    </row>
    <row r="5" spans="1:6" ht="12.75">
      <c r="A5" s="20"/>
      <c r="B5" s="32"/>
      <c r="C5" s="33" t="s">
        <v>16</v>
      </c>
      <c r="D5" s="10">
        <v>5</v>
      </c>
      <c r="E5" s="10"/>
      <c r="F5" s="10">
        <f>D5*E5</f>
        <v>0</v>
      </c>
    </row>
    <row r="6" spans="1:6" ht="12.75">
      <c r="A6" s="20"/>
      <c r="B6" s="32"/>
      <c r="C6" s="33"/>
      <c r="D6" s="10"/>
      <c r="E6" s="10"/>
      <c r="F6" s="10"/>
    </row>
    <row r="7" spans="1:6" ht="45.75" customHeight="1">
      <c r="A7" s="20" t="s">
        <v>5</v>
      </c>
      <c r="B7" s="8" t="s">
        <v>68</v>
      </c>
      <c r="C7" s="30"/>
      <c r="D7" s="30"/>
      <c r="E7" s="30"/>
      <c r="F7" s="30"/>
    </row>
    <row r="8" spans="1:6" ht="12.75">
      <c r="A8" s="20"/>
      <c r="B8" s="12"/>
      <c r="C8" s="30" t="s">
        <v>45</v>
      </c>
      <c r="D8" s="30">
        <v>11</v>
      </c>
      <c r="E8" s="30"/>
      <c r="F8" s="10">
        <f>D8*E8</f>
        <v>0</v>
      </c>
    </row>
    <row r="9" spans="1:6" ht="12.75">
      <c r="A9" s="20"/>
      <c r="B9" s="12"/>
      <c r="C9" s="30"/>
      <c r="D9" s="30"/>
      <c r="E9" s="30"/>
      <c r="F9" s="30"/>
    </row>
    <row r="10" spans="1:6" ht="73.5" customHeight="1">
      <c r="A10" s="20" t="s">
        <v>7</v>
      </c>
      <c r="B10" s="9" t="s">
        <v>47</v>
      </c>
      <c r="C10" s="30"/>
      <c r="D10" s="30"/>
      <c r="E10" s="30"/>
      <c r="F10" s="30"/>
    </row>
    <row r="11" spans="1:6" ht="12.75">
      <c r="A11" s="20"/>
      <c r="B11" s="12"/>
      <c r="C11" s="30" t="s">
        <v>16</v>
      </c>
      <c r="D11" s="30">
        <v>5</v>
      </c>
      <c r="E11" s="30"/>
      <c r="F11" s="10">
        <f>D11*E11</f>
        <v>0</v>
      </c>
    </row>
    <row r="12" spans="1:6" ht="12.75">
      <c r="A12" s="20"/>
      <c r="B12" s="12"/>
      <c r="C12" s="30"/>
      <c r="D12" s="30"/>
      <c r="E12" s="30"/>
      <c r="F12" s="30"/>
    </row>
    <row r="13" spans="1:6" ht="39">
      <c r="A13" s="20" t="s">
        <v>20</v>
      </c>
      <c r="B13" s="8" t="s">
        <v>69</v>
      </c>
      <c r="C13" s="30"/>
      <c r="D13" s="30"/>
      <c r="E13" s="30"/>
      <c r="F13" s="30"/>
    </row>
    <row r="14" spans="1:6" ht="12.75">
      <c r="A14" s="20"/>
      <c r="B14" s="12"/>
      <c r="C14" s="30" t="s">
        <v>45</v>
      </c>
      <c r="D14" s="30">
        <v>12</v>
      </c>
      <c r="E14" s="30"/>
      <c r="F14" s="10">
        <f>D14*E14</f>
        <v>0</v>
      </c>
    </row>
    <row r="15" spans="1:6" ht="12.75">
      <c r="A15" s="20"/>
      <c r="B15" s="12"/>
      <c r="C15" s="30"/>
      <c r="D15" s="30"/>
      <c r="E15" s="30"/>
      <c r="F15" s="30"/>
    </row>
    <row r="16" spans="1:6" ht="51.75">
      <c r="A16" s="20" t="s">
        <v>23</v>
      </c>
      <c r="B16" s="9" t="s">
        <v>21</v>
      </c>
      <c r="C16" s="30"/>
      <c r="D16" s="30"/>
      <c r="E16" s="30"/>
      <c r="F16" s="30"/>
    </row>
    <row r="17" spans="1:6" ht="12.75">
      <c r="A17" s="20"/>
      <c r="B17" s="12"/>
      <c r="C17" s="30" t="s">
        <v>16</v>
      </c>
      <c r="D17" s="30">
        <v>12</v>
      </c>
      <c r="E17" s="30"/>
      <c r="F17" s="10">
        <f>D17*E17</f>
        <v>0</v>
      </c>
    </row>
    <row r="18" spans="1:6" ht="12.75">
      <c r="A18" s="20"/>
      <c r="B18" s="12"/>
      <c r="C18" s="30"/>
      <c r="D18" s="30"/>
      <c r="E18" s="30"/>
      <c r="F18" s="10"/>
    </row>
    <row r="19" spans="1:6" ht="25.5">
      <c r="A19" s="20" t="s">
        <v>24</v>
      </c>
      <c r="B19" s="8" t="s">
        <v>70</v>
      </c>
      <c r="C19" s="30"/>
      <c r="D19" s="30"/>
      <c r="E19" s="30"/>
      <c r="F19" s="10"/>
    </row>
    <row r="20" spans="1:6" ht="15" customHeight="1">
      <c r="A20" s="20"/>
      <c r="B20" s="12"/>
      <c r="C20" s="30" t="s">
        <v>45</v>
      </c>
      <c r="D20" s="30">
        <v>16</v>
      </c>
      <c r="E20" s="30"/>
      <c r="F20" s="10">
        <f>D20*E20</f>
        <v>0</v>
      </c>
    </row>
    <row r="21" spans="1:6" ht="15" customHeight="1">
      <c r="A21" s="20"/>
      <c r="B21" s="12"/>
      <c r="C21" s="30"/>
      <c r="D21" s="30"/>
      <c r="E21" s="30"/>
      <c r="F21" s="10"/>
    </row>
    <row r="22" spans="1:6" ht="76.5" customHeight="1">
      <c r="A22" s="20" t="s">
        <v>25</v>
      </c>
      <c r="B22" s="13" t="s">
        <v>48</v>
      </c>
      <c r="C22" s="30"/>
      <c r="D22" s="30"/>
      <c r="E22" s="30"/>
      <c r="F22" s="10"/>
    </row>
    <row r="23" spans="1:6" ht="15" customHeight="1">
      <c r="A23" s="20"/>
      <c r="B23" s="12"/>
      <c r="C23" s="30" t="s">
        <v>16</v>
      </c>
      <c r="D23" s="30">
        <v>15</v>
      </c>
      <c r="E23" s="30"/>
      <c r="F23" s="10">
        <f>D23*E23</f>
        <v>0</v>
      </c>
    </row>
    <row r="24" spans="1:6" ht="15" customHeight="1">
      <c r="A24" s="20"/>
      <c r="B24" s="12"/>
      <c r="C24" s="30"/>
      <c r="D24" s="30"/>
      <c r="E24" s="30"/>
      <c r="F24" s="10"/>
    </row>
    <row r="25" spans="1:6" ht="54" customHeight="1">
      <c r="A25" s="20" t="s">
        <v>26</v>
      </c>
      <c r="B25" s="8" t="s">
        <v>71</v>
      </c>
      <c r="C25" s="30"/>
      <c r="D25" s="30"/>
      <c r="E25" s="30"/>
      <c r="F25" s="10"/>
    </row>
    <row r="26" spans="1:6" ht="15" customHeight="1">
      <c r="A26" s="20"/>
      <c r="B26" s="12"/>
      <c r="C26" s="30" t="s">
        <v>45</v>
      </c>
      <c r="D26" s="30">
        <v>15</v>
      </c>
      <c r="E26" s="30"/>
      <c r="F26" s="10">
        <f>D26*E26</f>
        <v>0</v>
      </c>
    </row>
    <row r="27" spans="1:6" ht="15" customHeight="1">
      <c r="A27" s="20"/>
      <c r="B27" s="12"/>
      <c r="C27" s="30"/>
      <c r="D27" s="30"/>
      <c r="E27" s="30"/>
      <c r="F27" s="10"/>
    </row>
    <row r="28" spans="1:6" ht="54.75" customHeight="1">
      <c r="A28" s="20" t="s">
        <v>27</v>
      </c>
      <c r="B28" s="9" t="s">
        <v>74</v>
      </c>
      <c r="C28" s="30"/>
      <c r="D28" s="30"/>
      <c r="E28" s="30"/>
      <c r="F28" s="10"/>
    </row>
    <row r="29" spans="1:6" ht="15" customHeight="1">
      <c r="A29" s="20"/>
      <c r="B29" s="12"/>
      <c r="C29" s="30" t="s">
        <v>0</v>
      </c>
      <c r="D29" s="30">
        <v>20</v>
      </c>
      <c r="E29" s="30"/>
      <c r="F29" s="10">
        <f>D29*E29</f>
        <v>0</v>
      </c>
    </row>
    <row r="30" spans="1:6" ht="15" customHeight="1">
      <c r="A30" s="20"/>
      <c r="B30" s="12"/>
      <c r="C30" s="30"/>
      <c r="D30" s="30"/>
      <c r="E30" s="30"/>
      <c r="F30" s="10"/>
    </row>
    <row r="31" spans="1:6" ht="58.5" customHeight="1">
      <c r="A31" s="20" t="s">
        <v>30</v>
      </c>
      <c r="B31" s="9" t="s">
        <v>49</v>
      </c>
      <c r="C31" s="30"/>
      <c r="D31" s="30"/>
      <c r="E31" s="30"/>
      <c r="F31" s="10"/>
    </row>
    <row r="32" spans="1:6" ht="15" customHeight="1">
      <c r="A32" s="20"/>
      <c r="B32" s="12"/>
      <c r="C32" s="30" t="s">
        <v>16</v>
      </c>
      <c r="D32" s="30">
        <v>3.5</v>
      </c>
      <c r="E32" s="30"/>
      <c r="F32" s="10">
        <f>D32*E32</f>
        <v>0</v>
      </c>
    </row>
    <row r="33" spans="1:6" ht="15" customHeight="1">
      <c r="A33" s="20"/>
      <c r="B33" s="12"/>
      <c r="C33" s="30"/>
      <c r="D33" s="30"/>
      <c r="E33" s="30"/>
      <c r="F33" s="10"/>
    </row>
    <row r="34" spans="1:6" ht="12.75">
      <c r="A34" s="35"/>
      <c r="B34" s="53" t="s">
        <v>50</v>
      </c>
      <c r="C34" s="53"/>
      <c r="D34" s="53"/>
      <c r="E34" s="53"/>
      <c r="F34" s="52">
        <f>SUM(F5:F33)</f>
        <v>0</v>
      </c>
    </row>
  </sheetData>
  <sheetProtection/>
  <mergeCells count="1">
    <mergeCell ref="B34:E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.421875" style="24" customWidth="1"/>
    <col min="2" max="2" width="41.421875" style="24" customWidth="1"/>
    <col min="3" max="3" width="7.140625" style="24" customWidth="1"/>
    <col min="4" max="4" width="8.57421875" style="24" customWidth="1"/>
    <col min="5" max="5" width="11.7109375" style="24" customWidth="1"/>
    <col min="6" max="6" width="11.421875" style="24" customWidth="1"/>
    <col min="7" max="16384" width="9.140625" style="24" customWidth="1"/>
  </cols>
  <sheetData>
    <row r="1" spans="1:6" ht="25.5">
      <c r="A1" s="21" t="s">
        <v>35</v>
      </c>
      <c r="B1" s="22" t="s">
        <v>36</v>
      </c>
      <c r="C1" s="23" t="s">
        <v>37</v>
      </c>
      <c r="D1" s="23" t="s">
        <v>38</v>
      </c>
      <c r="E1" s="23" t="s">
        <v>76</v>
      </c>
      <c r="F1" s="23" t="s">
        <v>77</v>
      </c>
    </row>
    <row r="2" spans="1:6" ht="12.75">
      <c r="A2" s="25"/>
      <c r="B2" s="26"/>
      <c r="C2" s="27"/>
      <c r="D2" s="27"/>
      <c r="E2" s="27"/>
      <c r="F2" s="27"/>
    </row>
    <row r="3" spans="1:6" ht="26.25" customHeight="1">
      <c r="A3" s="20" t="s">
        <v>9</v>
      </c>
      <c r="B3" s="11" t="s">
        <v>15</v>
      </c>
      <c r="C3" s="28"/>
      <c r="D3" s="28"/>
      <c r="E3" s="28"/>
      <c r="F3" s="28"/>
    </row>
    <row r="4" spans="1:6" s="31" customFormat="1" ht="63" customHeight="1">
      <c r="A4" s="29" t="s">
        <v>10</v>
      </c>
      <c r="B4" s="8" t="s">
        <v>59</v>
      </c>
      <c r="C4" s="30"/>
      <c r="D4" s="30"/>
      <c r="E4" s="30"/>
      <c r="F4" s="30"/>
    </row>
    <row r="5" spans="1:6" ht="12.75">
      <c r="A5" s="20"/>
      <c r="B5" s="32"/>
      <c r="C5" s="33" t="s">
        <v>0</v>
      </c>
      <c r="D5" s="10">
        <v>350</v>
      </c>
      <c r="E5" s="10"/>
      <c r="F5" s="10">
        <f>D5*E5</f>
        <v>0</v>
      </c>
    </row>
    <row r="6" spans="1:6" ht="12.75">
      <c r="A6" s="20"/>
      <c r="B6" s="12"/>
      <c r="C6" s="30"/>
      <c r="D6" s="30"/>
      <c r="E6" s="30"/>
      <c r="F6" s="30"/>
    </row>
    <row r="7" spans="1:6" ht="56.25" customHeight="1">
      <c r="A7" s="20" t="s">
        <v>29</v>
      </c>
      <c r="B7" s="14" t="s">
        <v>75</v>
      </c>
      <c r="C7" s="30"/>
      <c r="D7" s="30"/>
      <c r="E7" s="30"/>
      <c r="F7" s="30"/>
    </row>
    <row r="8" spans="1:6" ht="12.75">
      <c r="A8" s="20"/>
      <c r="B8" s="12"/>
      <c r="C8" s="30" t="s">
        <v>39</v>
      </c>
      <c r="D8" s="30">
        <v>1</v>
      </c>
      <c r="E8" s="30"/>
      <c r="F8" s="10">
        <f>D8*E8</f>
        <v>0</v>
      </c>
    </row>
    <row r="9" spans="1:6" ht="12.75">
      <c r="A9" s="20"/>
      <c r="B9" s="12"/>
      <c r="C9" s="30"/>
      <c r="D9" s="30"/>
      <c r="E9" s="30"/>
      <c r="F9" s="30"/>
    </row>
    <row r="10" spans="1:6" ht="45.75" customHeight="1">
      <c r="A10" s="20" t="s">
        <v>53</v>
      </c>
      <c r="B10" s="19" t="s">
        <v>60</v>
      </c>
      <c r="C10" s="17"/>
      <c r="D10" s="17"/>
      <c r="E10" s="17"/>
      <c r="F10" s="18"/>
    </row>
    <row r="11" spans="1:6" ht="15.75" customHeight="1">
      <c r="A11" s="20"/>
      <c r="B11" s="19"/>
      <c r="C11" s="17" t="s">
        <v>6</v>
      </c>
      <c r="D11" s="17">
        <v>20</v>
      </c>
      <c r="E11" s="17"/>
      <c r="F11" s="10">
        <f>D11*E11</f>
        <v>0</v>
      </c>
    </row>
    <row r="12" spans="1:6" ht="17.25" customHeight="1">
      <c r="A12" s="20"/>
      <c r="B12" s="34"/>
      <c r="C12" s="30"/>
      <c r="D12" s="30"/>
      <c r="E12" s="30"/>
      <c r="F12" s="10"/>
    </row>
    <row r="13" spans="1:6" ht="103.5" customHeight="1">
      <c r="A13" s="20" t="s">
        <v>51</v>
      </c>
      <c r="B13" s="15" t="s">
        <v>61</v>
      </c>
      <c r="C13" s="30"/>
      <c r="D13" s="30"/>
      <c r="E13" s="30"/>
      <c r="F13" s="10"/>
    </row>
    <row r="14" spans="1:6" ht="17.25" customHeight="1">
      <c r="A14" s="20"/>
      <c r="B14" s="15"/>
      <c r="C14" s="30" t="s">
        <v>6</v>
      </c>
      <c r="D14" s="30">
        <v>1</v>
      </c>
      <c r="E14" s="30"/>
      <c r="F14" s="10">
        <f>D14*E14</f>
        <v>0</v>
      </c>
    </row>
    <row r="15" spans="1:6" ht="17.25" customHeight="1">
      <c r="A15" s="20"/>
      <c r="B15" s="15"/>
      <c r="C15" s="30"/>
      <c r="D15" s="30"/>
      <c r="E15" s="30"/>
      <c r="F15" s="10"/>
    </row>
    <row r="16" spans="1:6" ht="12.75">
      <c r="A16" s="35"/>
      <c r="B16" s="53" t="s">
        <v>52</v>
      </c>
      <c r="C16" s="53"/>
      <c r="D16" s="53"/>
      <c r="E16" s="53"/>
      <c r="F16" s="28">
        <f>SUM(F5:F15)</f>
        <v>0</v>
      </c>
    </row>
  </sheetData>
  <sheetProtection/>
  <mergeCells count="1">
    <mergeCell ref="B16:E1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7.421875" style="24" customWidth="1"/>
    <col min="2" max="2" width="41.421875" style="24" customWidth="1"/>
    <col min="3" max="3" width="7.140625" style="24" customWidth="1"/>
    <col min="4" max="4" width="8.57421875" style="24" customWidth="1"/>
    <col min="5" max="5" width="11.7109375" style="24" customWidth="1"/>
    <col min="6" max="6" width="11.421875" style="24" customWidth="1"/>
    <col min="7" max="16384" width="9.140625" style="24" customWidth="1"/>
  </cols>
  <sheetData>
    <row r="1" spans="1:6" ht="25.5">
      <c r="A1" s="21" t="s">
        <v>35</v>
      </c>
      <c r="B1" s="22" t="s">
        <v>36</v>
      </c>
      <c r="C1" s="23" t="s">
        <v>37</v>
      </c>
      <c r="D1" s="23" t="s">
        <v>38</v>
      </c>
      <c r="E1" s="23" t="s">
        <v>76</v>
      </c>
      <c r="F1" s="23" t="s">
        <v>77</v>
      </c>
    </row>
    <row r="2" spans="1:6" ht="12.75">
      <c r="A2" s="25"/>
      <c r="B2" s="26"/>
      <c r="C2" s="27"/>
      <c r="D2" s="27"/>
      <c r="E2" s="27"/>
      <c r="F2" s="27"/>
    </row>
    <row r="3" spans="1:6" ht="27" customHeight="1">
      <c r="A3" s="20" t="s">
        <v>12</v>
      </c>
      <c r="B3" s="11" t="s">
        <v>54</v>
      </c>
      <c r="C3" s="28"/>
      <c r="D3" s="28"/>
      <c r="E3" s="28"/>
      <c r="F3" s="28"/>
    </row>
    <row r="4" spans="1:6" s="31" customFormat="1" ht="75" customHeight="1">
      <c r="A4" s="29" t="s">
        <v>28</v>
      </c>
      <c r="B4" s="16" t="s">
        <v>62</v>
      </c>
      <c r="C4" s="30"/>
      <c r="D4" s="30"/>
      <c r="E4" s="30"/>
      <c r="F4" s="30"/>
    </row>
    <row r="5" spans="1:6" ht="12.75">
      <c r="A5" s="20"/>
      <c r="B5" s="32"/>
      <c r="C5" s="33" t="s">
        <v>16</v>
      </c>
      <c r="D5" s="10">
        <v>150</v>
      </c>
      <c r="E5" s="10"/>
      <c r="F5" s="10">
        <f>D5*E5</f>
        <v>0</v>
      </c>
    </row>
    <row r="6" spans="1:6" ht="12.75">
      <c r="A6" s="20"/>
      <c r="B6" s="32"/>
      <c r="C6" s="33"/>
      <c r="D6" s="10"/>
      <c r="E6" s="10"/>
      <c r="F6" s="10"/>
    </row>
    <row r="7" spans="1:6" ht="81" customHeight="1">
      <c r="A7" s="20" t="s">
        <v>13</v>
      </c>
      <c r="B7" s="16" t="s">
        <v>58</v>
      </c>
      <c r="C7" s="30"/>
      <c r="D7" s="30"/>
      <c r="E7" s="30"/>
      <c r="F7" s="30"/>
    </row>
    <row r="8" spans="1:6" ht="12.75">
      <c r="A8" s="20"/>
      <c r="B8" s="12"/>
      <c r="C8" s="30" t="s">
        <v>16</v>
      </c>
      <c r="D8" s="30">
        <v>5</v>
      </c>
      <c r="E8" s="30"/>
      <c r="F8" s="10">
        <f>D8*E8</f>
        <v>0</v>
      </c>
    </row>
    <row r="9" spans="1:6" ht="12.75">
      <c r="A9" s="20"/>
      <c r="B9" s="12"/>
      <c r="C9" s="30"/>
      <c r="D9" s="30"/>
      <c r="E9" s="30"/>
      <c r="F9" s="10"/>
    </row>
    <row r="10" spans="1:6" ht="112.5" customHeight="1">
      <c r="A10" s="20" t="s">
        <v>14</v>
      </c>
      <c r="B10" s="13" t="s">
        <v>63</v>
      </c>
      <c r="C10" s="30"/>
      <c r="D10" s="30"/>
      <c r="E10" s="30"/>
      <c r="F10" s="30"/>
    </row>
    <row r="11" spans="1:6" ht="12.75">
      <c r="A11" s="20"/>
      <c r="B11" s="12"/>
      <c r="C11" s="30" t="s">
        <v>16</v>
      </c>
      <c r="D11" s="30">
        <v>350</v>
      </c>
      <c r="E11" s="30"/>
      <c r="F11" s="10">
        <f>D11*E11</f>
        <v>0</v>
      </c>
    </row>
    <row r="12" spans="1:6" ht="12.75">
      <c r="A12" s="20"/>
      <c r="B12" s="12"/>
      <c r="C12" s="30"/>
      <c r="D12" s="30"/>
      <c r="E12" s="30"/>
      <c r="F12" s="10"/>
    </row>
    <row r="13" spans="1:6" ht="12.75">
      <c r="A13" s="35"/>
      <c r="B13" s="53" t="s">
        <v>55</v>
      </c>
      <c r="C13" s="53"/>
      <c r="D13" s="53"/>
      <c r="E13" s="53"/>
      <c r="F13" s="28">
        <f>SUM(F5:F11)</f>
        <v>0</v>
      </c>
    </row>
  </sheetData>
  <sheetProtection/>
  <mergeCells count="1"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3.57421875" style="1" customWidth="1"/>
    <col min="2" max="2" width="4.140625" style="40" customWidth="1"/>
    <col min="3" max="3" width="35.7109375" style="4" customWidth="1"/>
    <col min="4" max="4" width="6.140625" style="1" customWidth="1"/>
    <col min="5" max="5" width="7.28125" style="1" customWidth="1"/>
    <col min="6" max="6" width="10.57421875" style="2" customWidth="1"/>
    <col min="7" max="16384" width="9.140625" style="1" customWidth="1"/>
  </cols>
  <sheetData>
    <row r="2" spans="1:6" ht="13.5" customHeight="1">
      <c r="A2" s="55" t="s">
        <v>57</v>
      </c>
      <c r="B2" s="55"/>
      <c r="C2" s="55"/>
      <c r="D2" s="55"/>
      <c r="E2" s="55"/>
      <c r="F2" s="55"/>
    </row>
    <row r="3" ht="12.75">
      <c r="C3" s="3"/>
    </row>
    <row r="6" spans="2:6" ht="12.75">
      <c r="B6" s="41" t="s">
        <v>1</v>
      </c>
      <c r="C6" s="44" t="s">
        <v>8</v>
      </c>
      <c r="D6" s="45"/>
      <c r="E6" s="45"/>
      <c r="F6" s="38"/>
    </row>
    <row r="7" spans="2:6" ht="12.75">
      <c r="B7" s="49"/>
      <c r="C7" s="42"/>
      <c r="D7" s="43"/>
      <c r="E7" s="43"/>
      <c r="F7" s="46"/>
    </row>
    <row r="8" spans="2:6" ht="12.75">
      <c r="B8" s="41" t="s">
        <v>4</v>
      </c>
      <c r="C8" s="44" t="s">
        <v>11</v>
      </c>
      <c r="D8" s="45"/>
      <c r="E8" s="45"/>
      <c r="F8" s="38"/>
    </row>
    <row r="9" spans="2:6" ht="12.75">
      <c r="B9" s="49"/>
      <c r="C9" s="42"/>
      <c r="D9" s="43"/>
      <c r="E9" s="43"/>
      <c r="F9" s="46"/>
    </row>
    <row r="10" spans="2:6" ht="12.75">
      <c r="B10" s="41" t="s">
        <v>9</v>
      </c>
      <c r="C10" s="44" t="s">
        <v>15</v>
      </c>
      <c r="D10" s="45"/>
      <c r="E10" s="45"/>
      <c r="F10" s="38"/>
    </row>
    <row r="11" spans="2:6" ht="12.75">
      <c r="B11" s="49"/>
      <c r="C11" s="42"/>
      <c r="D11" s="43"/>
      <c r="E11" s="43"/>
      <c r="F11" s="51"/>
    </row>
    <row r="12" spans="2:6" ht="12.75">
      <c r="B12" s="41" t="s">
        <v>12</v>
      </c>
      <c r="C12" s="44" t="s">
        <v>54</v>
      </c>
      <c r="D12" s="45"/>
      <c r="E12" s="45"/>
      <c r="F12" s="38"/>
    </row>
    <row r="13" spans="2:6" ht="12.75">
      <c r="B13" s="50"/>
      <c r="C13" s="6"/>
      <c r="D13" s="5"/>
      <c r="E13" s="5"/>
      <c r="F13" s="47"/>
    </row>
    <row r="14" spans="2:6" ht="12.75">
      <c r="B14" s="41"/>
      <c r="C14" s="44" t="s">
        <v>78</v>
      </c>
      <c r="D14" s="45"/>
      <c r="E14" s="45"/>
      <c r="F14" s="39">
        <f>F6+F8+F10+F12</f>
        <v>0</v>
      </c>
    </row>
    <row r="15" spans="2:6" ht="12.75">
      <c r="B15" s="49"/>
      <c r="C15" s="42"/>
      <c r="D15" s="43"/>
      <c r="E15" s="43"/>
      <c r="F15" s="48"/>
    </row>
    <row r="16" spans="2:6" ht="12.75">
      <c r="B16" s="41"/>
      <c r="C16" s="44" t="s">
        <v>19</v>
      </c>
      <c r="D16" s="45"/>
      <c r="E16" s="45"/>
      <c r="F16" s="38">
        <f>F14*0.25</f>
        <v>0</v>
      </c>
    </row>
    <row r="17" spans="2:6" ht="12.75">
      <c r="B17" s="49"/>
      <c r="C17" s="42"/>
      <c r="D17" s="43"/>
      <c r="E17" s="43"/>
      <c r="F17" s="46"/>
    </row>
    <row r="18" spans="2:6" ht="12.75">
      <c r="B18" s="41"/>
      <c r="C18" s="44" t="s">
        <v>79</v>
      </c>
      <c r="D18" s="45"/>
      <c r="E18" s="45"/>
      <c r="F18" s="38">
        <f>F14+F16</f>
        <v>0</v>
      </c>
    </row>
    <row r="28" ht="12.75">
      <c r="F28" s="7"/>
    </row>
  </sheetData>
  <sheetProtection/>
  <mergeCells count="1">
    <mergeCell ref="A2:F2"/>
  </mergeCells>
  <printOptions/>
  <pageMargins left="1.3385826771653544" right="0.5511811023622047" top="2.165354330708661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Julija Poljak</cp:lastModifiedBy>
  <cp:lastPrinted>2023-08-16T10:14:45Z</cp:lastPrinted>
  <dcterms:created xsi:type="dcterms:W3CDTF">2002-07-24T11:50:16Z</dcterms:created>
  <dcterms:modified xsi:type="dcterms:W3CDTF">2023-08-16T10:53:03Z</dcterms:modified>
  <cp:category/>
  <cp:version/>
  <cp:contentType/>
  <cp:contentStatus/>
</cp:coreProperties>
</file>