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10110" tabRatio="74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<sst xmlns="http://schemas.openxmlformats.org/spreadsheetml/2006/main" count="38" uniqueCount="32">
  <si>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1.</t>
  </si>
  <si>
    <t>m2</t>
  </si>
  <si>
    <t>2.</t>
  </si>
  <si>
    <t>3.</t>
  </si>
  <si>
    <t>ukupno:</t>
  </si>
  <si>
    <t>5.</t>
  </si>
  <si>
    <t>6.</t>
  </si>
  <si>
    <t>m1</t>
  </si>
  <si>
    <t>REKAPITULACIJA:</t>
  </si>
  <si>
    <t>Krovopokrivački radovi</t>
  </si>
  <si>
    <t>UKUPNO:</t>
  </si>
  <si>
    <t>PDV 25 %:</t>
  </si>
  <si>
    <t>SVEUKUPNO:</t>
  </si>
  <si>
    <t>Izradio: Tonći Marić-Drvoličanin, mag.ing.aedif.</t>
  </si>
  <si>
    <t xml:space="preserve">Mjerna jedinica </t>
  </si>
  <si>
    <t>Količina</t>
  </si>
  <si>
    <t>kom</t>
  </si>
  <si>
    <t>7.</t>
  </si>
  <si>
    <t>Jedinična cijena (€)</t>
  </si>
  <si>
    <t>Ukupno (€)</t>
  </si>
  <si>
    <t xml:space="preserve">Demontaža postojećeg crijepa i letava.U cijenu uključen kompletan rad,utovar demontiran materijala
te trasport na stalni deponij.Obračunpo m2 razvijene površine.                    
</t>
  </si>
  <si>
    <t xml:space="preserve">Demontaža postojećih dimnjaka zidanih od pune blok opeke.Dimnjak je dimenzija 80x60 cm,visine 15 cm. U cijenu uključit sav kompletan rad,te utovar materijala i odvoz na trajni deponij.
</t>
  </si>
  <si>
    <t xml:space="preserve">Demontaža postojećih horizontalnih oluka i limova razvijene širine 60 cm na lomova krovišta te odvoz materijala na trajni deponij.
</t>
  </si>
  <si>
    <t xml:space="preserve">Izrada novog pokrova krovišta:
- letve 3 x5 cm
-glineni crijep
U cijenu uračunati sav potreban materijal,transport
i ugradnju.Obračun po m2 razvijene površine  
</t>
  </si>
  <si>
    <t>I RADOVI REKONSTRUKCIJE KROVIŠTA</t>
  </si>
  <si>
    <t xml:space="preserve">4. </t>
  </si>
  <si>
    <t xml:space="preserve">Dobava i ugradba krovnih završnica (sljemenjaka)
Obračun po m1 izvedenih sljemenjaka.
</t>
  </si>
  <si>
    <t xml:space="preserve">Nabava i ugradba horizontalnih oluka i limova razvijene širine 60 cm na lomovima krovišta. U cijenu uračunat nabavu i ugradbu limarije od pocinčanog lima sa svim potrebnim spojnim komadima. Obračun po m1 limarije
</t>
  </si>
  <si>
    <t xml:space="preserve">a)horizontalni oluci                                                       </t>
  </si>
  <si>
    <t xml:space="preserve">b)opšav uvala                                                               </t>
  </si>
  <si>
    <t>U Sinju, 25.01.2024.</t>
  </si>
  <si>
    <t xml:space="preserve">Zamjena dotrajalih drvenih rogova novim gredama istog presjeka (0,35x0,4x6,5 m).Demontirane grede deponirati na trajni deponij. Pretpostavka je da treba  5 komada rogova
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</si>
</sst>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k_n_-;\-* #,##0.00\ _k_n_-;_-* \-??\ _k_n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"/>
    <numFmt numFmtId="178" formatCode="_-* #,##0.0\ _k_n_-;\-* #,##0.0\ _k_n_-;_-* \-??\ _k_n_-;_-@_-"/>
    <numFmt numFmtId="179" formatCode="_-* #,##0\ _k_n_-;\-* #,##0\ _k_n_-;_-* \-??\ _k_n_-;_-@_-"/>
    <numFmt numFmtId="180" formatCode="_-* #,##0.0\ _k_n_-;\-* #,##0.0\ _k_n_-;_-* &quot;-&quot;??\ _k_n_-;_-@_-"/>
    <numFmt numFmtId="181" formatCode="_-* #,##0\ _k_n_-;\-* #,##0\ _k_n_-;_-* &quot;-&quot;??\ _k_n_-;_-@_-"/>
    <numFmt numFmtId="182" formatCode="[$-41A]d\.\ mmmm\ yyyy\."/>
    <numFmt numFmtId="183" formatCode="00000"/>
    <numFmt numFmtId="184" formatCode="#,##0.00\ &quot;kn&quot;"/>
    <numFmt numFmtId="185" formatCode="[$-F400]h:mm:ss\ AM/PM"/>
    <numFmt numFmtId="186" formatCode="0.0"/>
    <numFmt numFmtId="187" formatCode="_-* #,##0.00\ [$€-1]_-;\-* #,##0.00\ [$€-1]_-;_-* &quot;-&quot;??\ [$€-1]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2" fontId="3" fillId="0" borderId="0" xfId="42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172" fontId="3" fillId="0" borderId="10" xfId="42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justify"/>
    </xf>
    <xf numFmtId="172" fontId="3" fillId="0" borderId="11" xfId="42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0" fontId="4" fillId="0" borderId="13" xfId="0" applyFont="1" applyBorder="1" applyAlignment="1">
      <alignment vertical="center"/>
    </xf>
    <xf numFmtId="172" fontId="3" fillId="0" borderId="0" xfId="42" applyFont="1" applyFill="1" applyBorder="1" applyAlignment="1" applyProtection="1">
      <alignment vertical="center"/>
      <protection/>
    </xf>
    <xf numFmtId="0" fontId="3" fillId="0" borderId="14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84" fontId="4" fillId="0" borderId="0" xfId="0" applyNumberFormat="1" applyFont="1" applyAlignment="1">
      <alignment/>
    </xf>
    <xf numFmtId="0" fontId="4" fillId="0" borderId="18" xfId="0" applyFont="1" applyBorder="1" applyAlignment="1">
      <alignment vertical="center" wrapText="1"/>
    </xf>
    <xf numFmtId="172" fontId="3" fillId="0" borderId="18" xfId="42" applyFont="1" applyFill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42" fillId="0" borderId="11" xfId="42" applyFont="1" applyFill="1" applyBorder="1" applyAlignment="1" applyProtection="1">
      <alignment vertical="center"/>
      <protection/>
    </xf>
    <xf numFmtId="172" fontId="42" fillId="0" borderId="0" xfId="42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18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2" fontId="42" fillId="0" borderId="10" xfId="42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14" xfId="0" applyNumberFormat="1" applyFont="1" applyBorder="1" applyAlignment="1">
      <alignment horizontal="center"/>
    </xf>
    <xf numFmtId="2" fontId="3" fillId="0" borderId="1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justify" wrapText="1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87" fontId="4" fillId="0" borderId="13" xfId="0" applyNumberFormat="1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87" fontId="4" fillId="0" borderId="12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 horizontal="left"/>
    </xf>
    <xf numFmtId="187" fontId="3" fillId="0" borderId="22" xfId="0" applyNumberFormat="1" applyFont="1" applyBorder="1" applyAlignment="1">
      <alignment horizontal="right"/>
    </xf>
    <xf numFmtId="187" fontId="4" fillId="0" borderId="12" xfId="0" applyNumberFormat="1" applyFont="1" applyBorder="1" applyAlignment="1">
      <alignment/>
    </xf>
    <xf numFmtId="187" fontId="4" fillId="0" borderId="14" xfId="0" applyNumberFormat="1" applyFont="1" applyBorder="1" applyAlignment="1">
      <alignment/>
    </xf>
    <xf numFmtId="187" fontId="4" fillId="0" borderId="13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18" xfId="42" applyNumberFormat="1" applyFont="1" applyBorder="1" applyAlignment="1">
      <alignment vertical="center" wrapText="1"/>
    </xf>
    <xf numFmtId="187" fontId="4" fillId="0" borderId="13" xfId="42" applyNumberFormat="1" applyFont="1" applyBorder="1" applyAlignment="1">
      <alignment vertical="center"/>
    </xf>
    <xf numFmtId="187" fontId="4" fillId="0" borderId="14" xfId="42" applyNumberFormat="1" applyFont="1" applyBorder="1" applyAlignment="1">
      <alignment vertical="center"/>
    </xf>
    <xf numFmtId="187" fontId="4" fillId="0" borderId="12" xfId="42" applyNumberFormat="1" applyFont="1" applyBorder="1" applyAlignment="1">
      <alignment vertical="center"/>
    </xf>
    <xf numFmtId="187" fontId="8" fillId="0" borderId="12" xfId="0" applyNumberFormat="1" applyFont="1" applyBorder="1" applyAlignment="1">
      <alignment horizontal="left"/>
    </xf>
    <xf numFmtId="187" fontId="4" fillId="0" borderId="14" xfId="42" applyNumberFormat="1" applyFont="1" applyBorder="1" applyAlignment="1">
      <alignment/>
    </xf>
    <xf numFmtId="187" fontId="4" fillId="0" borderId="12" xfId="42" applyNumberFormat="1" applyFont="1" applyBorder="1" applyAlignment="1">
      <alignment/>
    </xf>
    <xf numFmtId="187" fontId="4" fillId="0" borderId="13" xfId="42" applyNumberFormat="1" applyFont="1" applyBorder="1" applyAlignment="1">
      <alignment/>
    </xf>
    <xf numFmtId="187" fontId="4" fillId="0" borderId="23" xfId="42" applyNumberFormat="1" applyFont="1" applyBorder="1" applyAlignment="1">
      <alignment/>
    </xf>
    <xf numFmtId="187" fontId="4" fillId="0" borderId="0" xfId="42" applyNumberFormat="1" applyFont="1" applyBorder="1" applyAlignment="1">
      <alignment/>
    </xf>
    <xf numFmtId="187" fontId="4" fillId="0" borderId="0" xfId="42" applyNumberFormat="1" applyFont="1" applyAlignment="1">
      <alignment/>
    </xf>
    <xf numFmtId="187" fontId="0" fillId="0" borderId="0" xfId="42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Layout" zoomScale="89" zoomScaleSheetLayoutView="133" zoomScalePageLayoutView="89" workbookViewId="0" topLeftCell="A1">
      <selection activeCell="E12" sqref="E12"/>
    </sheetView>
  </sheetViews>
  <sheetFormatPr defaultColWidth="9.140625" defaultRowHeight="15"/>
  <cols>
    <col min="1" max="1" width="3.57421875" style="2" customWidth="1"/>
    <col min="2" max="2" width="34.00390625" style="2" customWidth="1"/>
    <col min="3" max="3" width="7.8515625" style="2" customWidth="1"/>
    <col min="4" max="4" width="14.28125" style="2" customWidth="1"/>
    <col min="5" max="5" width="11.28125" style="78" customWidth="1"/>
    <col min="6" max="6" width="16.00390625" style="44" customWidth="1"/>
    <col min="7" max="16384" width="9.140625" style="2" customWidth="1"/>
  </cols>
  <sheetData>
    <row r="1" spans="1:6" ht="29.25" customHeight="1">
      <c r="A1" s="13"/>
      <c r="B1" s="23"/>
      <c r="C1" s="28" t="s">
        <v>14</v>
      </c>
      <c r="D1" s="29" t="s">
        <v>15</v>
      </c>
      <c r="E1" s="67" t="s">
        <v>18</v>
      </c>
      <c r="F1" s="45" t="s">
        <v>19</v>
      </c>
    </row>
    <row r="2" spans="1:6" ht="15" customHeight="1">
      <c r="A2" s="41" t="s">
        <v>24</v>
      </c>
      <c r="B2" s="42"/>
      <c r="C2" s="42"/>
      <c r="D2" s="42"/>
      <c r="E2" s="42"/>
      <c r="F2" s="43"/>
    </row>
    <row r="3" spans="1:6" ht="102.75" customHeight="1">
      <c r="A3" s="17" t="s">
        <v>0</v>
      </c>
      <c r="B3" s="52" t="s">
        <v>20</v>
      </c>
      <c r="C3" s="19"/>
      <c r="D3" s="20"/>
      <c r="E3" s="68"/>
      <c r="F3" s="56"/>
    </row>
    <row r="4" spans="1:6" ht="15" customHeight="1">
      <c r="A4" s="16"/>
      <c r="B4" s="7"/>
      <c r="C4" s="21" t="s">
        <v>1</v>
      </c>
      <c r="D4" s="32">
        <v>497</v>
      </c>
      <c r="E4" s="69">
        <f>0</f>
        <v>0</v>
      </c>
      <c r="F4" s="57">
        <f>D4*E4</f>
        <v>0</v>
      </c>
    </row>
    <row r="5" spans="1:6" ht="99.75">
      <c r="A5" s="18" t="s">
        <v>2</v>
      </c>
      <c r="B5" s="53" t="s">
        <v>21</v>
      </c>
      <c r="C5" s="22"/>
      <c r="D5" s="33"/>
      <c r="E5" s="68"/>
      <c r="F5" s="56"/>
    </row>
    <row r="6" spans="1:6" ht="14.25">
      <c r="A6" s="16"/>
      <c r="B6" s="54"/>
      <c r="C6" s="21" t="s">
        <v>16</v>
      </c>
      <c r="D6" s="32">
        <v>4</v>
      </c>
      <c r="E6" s="69">
        <v>0</v>
      </c>
      <c r="F6" s="57">
        <f>D6*E6</f>
        <v>0</v>
      </c>
    </row>
    <row r="7" spans="1:6" ht="84" customHeight="1">
      <c r="A7" s="13" t="s">
        <v>3</v>
      </c>
      <c r="B7" s="36" t="s">
        <v>22</v>
      </c>
      <c r="C7" s="46"/>
      <c r="D7" s="47"/>
      <c r="E7" s="70"/>
      <c r="F7" s="58"/>
    </row>
    <row r="8" spans="1:6" ht="14.25">
      <c r="A8" s="16"/>
      <c r="B8" s="55"/>
      <c r="C8" s="21" t="s">
        <v>7</v>
      </c>
      <c r="D8" s="32">
        <v>112.5</v>
      </c>
      <c r="E8" s="69">
        <v>0</v>
      </c>
      <c r="F8" s="57">
        <f>D8*E8</f>
        <v>0</v>
      </c>
    </row>
    <row r="9" spans="1:6" ht="102" customHeight="1">
      <c r="A9" s="40" t="s">
        <v>25</v>
      </c>
      <c r="B9" s="36" t="s">
        <v>31</v>
      </c>
      <c r="C9" s="37"/>
      <c r="D9" s="37"/>
      <c r="E9" s="71"/>
      <c r="F9" s="59"/>
    </row>
    <row r="10" spans="1:6" ht="15" customHeight="1">
      <c r="A10" s="38"/>
      <c r="B10" s="35"/>
      <c r="C10" s="39" t="s">
        <v>16</v>
      </c>
      <c r="D10" s="50">
        <v>5</v>
      </c>
      <c r="E10" s="72">
        <v>0</v>
      </c>
      <c r="F10" s="60">
        <f>D10*E10</f>
        <v>0</v>
      </c>
    </row>
    <row r="11" spans="1:6" ht="114">
      <c r="A11" s="34" t="s">
        <v>5</v>
      </c>
      <c r="B11" s="48" t="s">
        <v>23</v>
      </c>
      <c r="C11" s="13"/>
      <c r="D11" s="51"/>
      <c r="E11" s="73"/>
      <c r="F11" s="61"/>
    </row>
    <row r="12" spans="1:6" ht="14.25">
      <c r="A12" s="24"/>
      <c r="B12" s="11"/>
      <c r="C12" s="16" t="s">
        <v>1</v>
      </c>
      <c r="D12" s="12">
        <v>497</v>
      </c>
      <c r="E12" s="72">
        <v>0</v>
      </c>
      <c r="F12" s="62">
        <f>D12*E12</f>
        <v>0</v>
      </c>
    </row>
    <row r="13" spans="1:6" ht="72.75" customHeight="1">
      <c r="A13" s="15" t="s">
        <v>6</v>
      </c>
      <c r="B13" s="48" t="s">
        <v>26</v>
      </c>
      <c r="C13" s="14"/>
      <c r="D13" s="1"/>
      <c r="E13" s="74"/>
      <c r="F13" s="63"/>
    </row>
    <row r="14" spans="1:6" ht="14.25">
      <c r="A14" s="24"/>
      <c r="B14" s="11"/>
      <c r="C14" s="16" t="s">
        <v>7</v>
      </c>
      <c r="D14" s="12">
        <v>48</v>
      </c>
      <c r="E14" s="72">
        <v>0</v>
      </c>
      <c r="F14" s="62">
        <f>D14*E14</f>
        <v>0</v>
      </c>
    </row>
    <row r="15" spans="1:6" ht="114">
      <c r="A15" s="34" t="s">
        <v>17</v>
      </c>
      <c r="B15" s="48" t="s">
        <v>27</v>
      </c>
      <c r="C15" s="13"/>
      <c r="D15" s="9"/>
      <c r="E15" s="73"/>
      <c r="F15" s="61"/>
    </row>
    <row r="16" spans="1:6" ht="14.25">
      <c r="A16" s="15"/>
      <c r="B16" s="49" t="s">
        <v>28</v>
      </c>
      <c r="C16" s="14" t="s">
        <v>7</v>
      </c>
      <c r="D16" s="1">
        <v>95</v>
      </c>
      <c r="E16" s="74">
        <v>0</v>
      </c>
      <c r="F16" s="63">
        <f>D16*E16</f>
        <v>0</v>
      </c>
    </row>
    <row r="17" spans="1:6" ht="14.25">
      <c r="A17" s="15"/>
      <c r="B17" s="49" t="s">
        <v>29</v>
      </c>
      <c r="C17" s="14" t="s">
        <v>7</v>
      </c>
      <c r="D17" s="1">
        <v>15</v>
      </c>
      <c r="E17" s="74">
        <v>0</v>
      </c>
      <c r="F17" s="63">
        <f>D17*E17</f>
        <v>0</v>
      </c>
    </row>
    <row r="18" spans="1:6" ht="15">
      <c r="A18" s="25"/>
      <c r="B18" s="26"/>
      <c r="C18" s="30" t="s">
        <v>4</v>
      </c>
      <c r="D18" s="26"/>
      <c r="E18" s="75"/>
      <c r="F18" s="64">
        <f>SUM(F4:F17)</f>
        <v>0</v>
      </c>
    </row>
    <row r="19" spans="1:6" ht="15">
      <c r="A19" s="10"/>
      <c r="B19" s="10"/>
      <c r="C19" s="31"/>
      <c r="D19" s="10"/>
      <c r="E19" s="76"/>
      <c r="F19" s="65"/>
    </row>
    <row r="20" spans="5:6" ht="14.25">
      <c r="E20" s="77"/>
      <c r="F20" s="66"/>
    </row>
    <row r="21" spans="5:6" ht="14.25">
      <c r="E21" s="77"/>
      <c r="F21" s="66"/>
    </row>
    <row r="22" spans="5:6" ht="14.25">
      <c r="E22" s="77"/>
      <c r="F22" s="66"/>
    </row>
    <row r="23" spans="1:6" ht="15.75">
      <c r="A23" s="4"/>
      <c r="B23" s="8" t="s">
        <v>8</v>
      </c>
      <c r="E23" s="77"/>
      <c r="F23" s="66"/>
    </row>
    <row r="24" spans="1:6" ht="14.25">
      <c r="A24" s="4"/>
      <c r="B24" s="4"/>
      <c r="E24" s="77"/>
      <c r="F24" s="66"/>
    </row>
    <row r="25" spans="1:6" ht="14.25">
      <c r="A25" s="2" t="s">
        <v>0</v>
      </c>
      <c r="B25" s="5" t="s">
        <v>9</v>
      </c>
      <c r="D25" s="27"/>
      <c r="E25" s="66"/>
      <c r="F25" s="66">
        <f>F18</f>
        <v>0</v>
      </c>
    </row>
    <row r="26" spans="2:6" ht="14.25">
      <c r="B26" s="5"/>
      <c r="E26" s="77"/>
      <c r="F26" s="66"/>
    </row>
    <row r="27" spans="2:6" ht="15">
      <c r="B27" s="6" t="s">
        <v>10</v>
      </c>
      <c r="D27" s="27"/>
      <c r="E27" s="77"/>
      <c r="F27" s="66">
        <f>F25</f>
        <v>0</v>
      </c>
    </row>
    <row r="28" spans="2:6" ht="15">
      <c r="B28" s="6"/>
      <c r="E28" s="77"/>
      <c r="F28" s="66"/>
    </row>
    <row r="29" spans="2:6" ht="15">
      <c r="B29" s="6" t="s">
        <v>11</v>
      </c>
      <c r="D29" s="27"/>
      <c r="E29" s="66"/>
      <c r="F29" s="66">
        <f>0.25*F27</f>
        <v>0</v>
      </c>
    </row>
    <row r="30" spans="2:6" ht="15">
      <c r="B30" s="6"/>
      <c r="E30" s="66"/>
      <c r="F30" s="66"/>
    </row>
    <row r="31" spans="2:6" ht="15">
      <c r="B31" s="6" t="s">
        <v>12</v>
      </c>
      <c r="D31" s="27"/>
      <c r="E31" s="66"/>
      <c r="F31" s="66">
        <f>F27+F29</f>
        <v>0</v>
      </c>
    </row>
    <row r="32" spans="2:5" ht="14.25">
      <c r="B32" s="5"/>
      <c r="E32" s="66"/>
    </row>
    <row r="33" spans="1:5" ht="14.25">
      <c r="A33" s="3"/>
      <c r="B33" s="5"/>
      <c r="E33" s="66"/>
    </row>
    <row r="34" spans="2:5" ht="14.25">
      <c r="B34" s="2" t="s">
        <v>13</v>
      </c>
      <c r="E34" s="77"/>
    </row>
    <row r="35" ht="14.25">
      <c r="E35" s="77"/>
    </row>
    <row r="36" spans="2:5" ht="14.25">
      <c r="B36" s="2" t="s">
        <v>30</v>
      </c>
      <c r="E36" s="77"/>
    </row>
  </sheetData>
  <sheetProtection selectLockedCells="1" selectUnlockedCells="1"/>
  <mergeCells count="1">
    <mergeCell ref="A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3" zoomScaleSheetLayoutView="133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3" zoomScaleSheetLayoutView="133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Baturina</dc:creator>
  <cp:keywords/>
  <dc:description/>
  <cp:lastModifiedBy>user</cp:lastModifiedBy>
  <cp:lastPrinted>2019-01-23T08:33:03Z</cp:lastPrinted>
  <dcterms:created xsi:type="dcterms:W3CDTF">2017-12-05T13:40:55Z</dcterms:created>
  <dcterms:modified xsi:type="dcterms:W3CDTF">2024-01-25T11:14:55Z</dcterms:modified>
  <cp:category/>
  <cp:version/>
  <cp:contentType/>
  <cp:contentStatus/>
</cp:coreProperties>
</file>