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jrhr.sharepoint.com/sites/Klijenti/Klijenti/G-SINJ/PN-25/JN-savjetovanje/Izvršenje/Usluge mobilne telefonije/"/>
    </mc:Choice>
  </mc:AlternateContent>
  <xr:revisionPtr revIDLastSave="0" documentId="8_{8E415F35-5CBB-42F8-A392-439293343F25}" xr6:coauthVersionLast="47" xr6:coauthVersionMax="47" xr10:uidLastSave="{00000000-0000-0000-0000-000000000000}"/>
  <bookViews>
    <workbookView xWindow="29415" yWindow="885" windowWidth="25575" windowHeight="138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G54" i="1" s="1"/>
  <c r="F55" i="1"/>
  <c r="G55" i="1" s="1"/>
  <c r="G80" i="1"/>
  <c r="F56" i="1" l="1"/>
  <c r="F57" i="1" l="1"/>
  <c r="D89" i="1" s="1"/>
  <c r="G56" i="1"/>
  <c r="G57" i="1" s="1"/>
  <c r="F89" i="1" s="1"/>
  <c r="H79" i="1"/>
  <c r="G79" i="1"/>
  <c r="E64" i="1"/>
  <c r="F64" i="1" s="1"/>
  <c r="F70" i="1"/>
  <c r="F71" i="1" s="1"/>
  <c r="G71" i="1" s="1"/>
  <c r="E89" i="1" l="1"/>
  <c r="G81" i="1"/>
  <c r="G82" i="1" s="1"/>
  <c r="D91" i="1" s="1"/>
  <c r="H78" i="1"/>
  <c r="H80" i="1" s="1"/>
  <c r="H81" i="1" s="1"/>
  <c r="G70" i="1"/>
  <c r="E65" i="1"/>
  <c r="F72" i="1" s="1"/>
  <c r="D90" i="1" s="1"/>
  <c r="F91" i="1" l="1"/>
  <c r="E91" i="1" s="1"/>
  <c r="F65" i="1"/>
  <c r="G72" i="1" s="1"/>
  <c r="F90" i="1" s="1"/>
  <c r="E90" i="1" s="1"/>
  <c r="G44" i="1"/>
  <c r="H44" i="1" s="1"/>
  <c r="G45" i="1"/>
  <c r="H45" i="1" s="1"/>
  <c r="F35" i="1"/>
  <c r="G35" i="1" s="1"/>
  <c r="F32" i="1"/>
  <c r="F34" i="1"/>
  <c r="G34" i="1" s="1"/>
  <c r="G42" i="1"/>
  <c r="H42" i="1" s="1"/>
  <c r="F33" i="1"/>
  <c r="G33" i="1" s="1"/>
  <c r="G43" i="1"/>
  <c r="F36" i="1" l="1"/>
  <c r="G46" i="1"/>
  <c r="G32" i="1"/>
  <c r="G36" i="1" s="1"/>
  <c r="H43" i="1"/>
  <c r="H46" i="1" s="1"/>
  <c r="H15" i="1"/>
  <c r="G9" i="1"/>
  <c r="H9" i="1" s="1"/>
  <c r="G24" i="1"/>
  <c r="H24" i="1" s="1"/>
  <c r="G23" i="1"/>
  <c r="H23" i="1" s="1"/>
  <c r="G22" i="1"/>
  <c r="H22" i="1" s="1"/>
  <c r="H47" i="1" l="1"/>
  <c r="F88" i="1" s="1"/>
  <c r="G47" i="1"/>
  <c r="D88" i="1" s="1"/>
  <c r="H25" i="1"/>
  <c r="G25" i="1"/>
  <c r="I15" i="1"/>
  <c r="H10" i="1"/>
  <c r="E88" i="1" l="1"/>
  <c r="G10" i="1"/>
  <c r="H16" i="1"/>
  <c r="I16" i="1" l="1"/>
  <c r="H26" i="1" s="1"/>
  <c r="F87" i="1" s="1"/>
  <c r="F92" i="1" s="1"/>
  <c r="G26" i="1"/>
  <c r="D87" i="1" s="1"/>
  <c r="D92" i="1" s="1"/>
  <c r="E87" i="1" l="1"/>
  <c r="E92" i="1" s="1"/>
</calcChain>
</file>

<file path=xl/sharedStrings.xml><?xml version="1.0" encoding="utf-8"?>
<sst xmlns="http://schemas.openxmlformats.org/spreadsheetml/2006/main" count="202" uniqueCount="99">
  <si>
    <t>USLUGA</t>
  </si>
  <si>
    <t>Kapacitet</t>
  </si>
  <si>
    <t>Broj priključaka</t>
  </si>
  <si>
    <t>a</t>
  </si>
  <si>
    <t>b</t>
  </si>
  <si>
    <t>UKUPNO 1.1.:</t>
  </si>
  <si>
    <t>Broj mjeseci</t>
  </si>
  <si>
    <t>c</t>
  </si>
  <si>
    <t>d</t>
  </si>
  <si>
    <t>UKUPNO 1.2.:</t>
  </si>
  <si>
    <t>Jed. mjere</t>
  </si>
  <si>
    <t>Broj kanala/linija</t>
  </si>
  <si>
    <t>Ukupna cijena bez PDV-a</t>
  </si>
  <si>
    <t>Ukupna cijena s PDV-om</t>
  </si>
  <si>
    <t>c=a*b</t>
  </si>
  <si>
    <t>priključak</t>
  </si>
  <si>
    <t>d=a*b*c</t>
  </si>
  <si>
    <t>e</t>
  </si>
  <si>
    <t>Mjesečna količina</t>
  </si>
  <si>
    <t>Govorni servis - nacionalni promet</t>
  </si>
  <si>
    <t>Uspostava poziva</t>
  </si>
  <si>
    <t>1.1. Priključne pristojbe za govorne usluge</t>
  </si>
  <si>
    <t>1.  GOVORNE USLUGE</t>
  </si>
  <si>
    <t>1.2. Mjesečne naknade za govorne usluge</t>
  </si>
  <si>
    <t>1.3. Usluge poziva</t>
  </si>
  <si>
    <t>ISDN BRA</t>
  </si>
  <si>
    <t>Broj kanala</t>
  </si>
  <si>
    <t xml:space="preserve">Jedinična cijena bez PDV-a </t>
  </si>
  <si>
    <t>d=a*c</t>
  </si>
  <si>
    <t>linija</t>
  </si>
  <si>
    <t>f</t>
  </si>
  <si>
    <t>e=b*c*d</t>
  </si>
  <si>
    <t>UKUPNO 1.3.:</t>
  </si>
  <si>
    <t>2.1. Priključne pristojbe za pristup internetu</t>
  </si>
  <si>
    <t>2.2. Mjesečna naknada za usluge pristupa Internetu</t>
  </si>
  <si>
    <t xml:space="preserve">Ukupna cijena bez PDV-a </t>
  </si>
  <si>
    <t>Simetrični pristup internetu sa neograničenim prometom</t>
  </si>
  <si>
    <t>Jedinična cijena bez PDV-a</t>
  </si>
  <si>
    <t>UKUPNO 2.1.:</t>
  </si>
  <si>
    <t>UKUPNO 2.2.:</t>
  </si>
  <si>
    <t>1.SVEUKUPNO ZA GOVORNE USLUGE (1.1+1.2+1.3):</t>
  </si>
  <si>
    <t>2.SVEUKUPNO ZA USLUGE PRISTUPA INTERNETU (2.1. + 2.2.):</t>
  </si>
  <si>
    <t>SVEUKUPNO:</t>
  </si>
  <si>
    <t>1. GOVORNE USLUGE</t>
  </si>
  <si>
    <t xml:space="preserve">  2. USLUGE INTERNETA</t>
  </si>
  <si>
    <t>Iznos PDV-a</t>
  </si>
  <si>
    <t>USLUGE</t>
  </si>
  <si>
    <t>2. USLUGE PRISTUPA INTERNETU</t>
  </si>
  <si>
    <t>Lokacija</t>
  </si>
  <si>
    <t>Dragašev prolaz 24, Sinj</t>
  </si>
  <si>
    <t>Prilog X. Troškovnik</t>
  </si>
  <si>
    <t>Asimetrični pristup internetu sa neograničenim prometom</t>
  </si>
  <si>
    <t>40 Mbps/6 Mbps</t>
  </si>
  <si>
    <t>Vrlička 2, Sinj</t>
  </si>
  <si>
    <t>15 Mbps/15Mbps</t>
  </si>
  <si>
    <t>Dragašev prolaz 24,
 Sinj</t>
  </si>
  <si>
    <t>Trg Gojka Šuška 16,
 Sinj</t>
  </si>
  <si>
    <t>UKUPNO 3.1.:</t>
  </si>
  <si>
    <t>Opis tarife</t>
  </si>
  <si>
    <t>neograničeni pozivi unutar VPN mreže
neograničeni pozivi prema svim mrežama u nacionalnom prometu
neograničene SMS poruke prema svim mrežama u nacionalnom prometu
minimalno 100GB Internet prometa u nacionalnom prometu</t>
  </si>
  <si>
    <t>Specifikacija uređaja</t>
  </si>
  <si>
    <t>komad</t>
  </si>
  <si>
    <t>Količina</t>
  </si>
  <si>
    <t>UKUPNO 4.1.:</t>
  </si>
  <si>
    <t>Ponuđeni model</t>
  </si>
  <si>
    <t>3.  MICROSOFT USLUGE</t>
  </si>
  <si>
    <t>3.1. Mjesečne naknade za Microsoft usluge</t>
  </si>
  <si>
    <t>4.  MOBILNE USLUGE</t>
  </si>
  <si>
    <t>4.1. Priključne pristojbe za mobilne usluge</t>
  </si>
  <si>
    <t>4.2. Mjesečne naknade za mobilne usluge</t>
  </si>
  <si>
    <t>UKUPNO 4.2.:</t>
  </si>
  <si>
    <t>4.SVEUKUPNO ZA MOBILNE USLUGE (4.1. + 4.2.):</t>
  </si>
  <si>
    <t>5.  MOBILNI UREĐAJI</t>
  </si>
  <si>
    <t>5.1. Jednokratne naknade za mobilne uređaje</t>
  </si>
  <si>
    <t>5.SVEUKUPNO ZA MOBILNE UREĐAJE (5.1.):</t>
  </si>
  <si>
    <t xml:space="preserve">  4. MOBILNE USLUGE</t>
  </si>
  <si>
    <t xml:space="preserve">  5. MOBILNI UREĐAJI</t>
  </si>
  <si>
    <t xml:space="preserve">  3. MICROSOFT USLUGE</t>
  </si>
  <si>
    <t xml:space="preserve">Opis </t>
  </si>
  <si>
    <t>Broj licenci</t>
  </si>
  <si>
    <t>Microsoft 365 Business Basic</t>
  </si>
  <si>
    <t>3.SVEUKUPNO ZA MOBILNE USLUGE (3.1.):</t>
  </si>
  <si>
    <t>SVEUKUPNO (1.+2.+3.+4.+5.)</t>
  </si>
  <si>
    <t>U _______________, dana ____________ godine</t>
  </si>
  <si>
    <t>_______________________</t>
  </si>
  <si>
    <t>M.P.</t>
  </si>
  <si>
    <t>(potpis ovlaštene osobe)</t>
  </si>
  <si>
    <t>200 Mbps/200 Mbps</t>
  </si>
  <si>
    <t>30Mbps/30Mbps</t>
  </si>
  <si>
    <t>30 Mbps/30Mbps</t>
  </si>
  <si>
    <t>Microsoft 365 Business Standard</t>
  </si>
  <si>
    <t>D</t>
  </si>
  <si>
    <t>Neograničeni pozivi prema fiksnim mrežama</t>
  </si>
  <si>
    <t>Neograničeni pozivi prema mobilnim mrežama</t>
  </si>
  <si>
    <t>mjesec</t>
  </si>
  <si>
    <t>Operativni sustav Android 15
Broj jezgri procesora min. 8
RAM memorija min. 8 GB
Interna memorija min. 256 GB
Mreža min. 2G, 3G, 4G i 5G
Razlučivost zaslona min. 1080 x 2340 piksela
Veličina zaslona min. 6,6''
Dual SIM
Kapacitet baterije min. 5000 mAh
Razlučivost prednje kamere min 12 MP</t>
  </si>
  <si>
    <t>Operativni sustav Android 15
Broj jezgri procesora min. 8
Radna frekvencija jezgri procesora min. 3,53 GHz
RAM memorija min. 12 GB
Interna memorija min. 512 GB
Mreža min. 2G, 3G, 4G i 5G
Razlučivost zaslona min. 1440 x 3120 piksela
Veličina zaslona min. 6,7''
Dual SIM
Kapacitet baterije min. 5000 mAh
Razlučivost prednje kamere min 12 MP</t>
  </si>
  <si>
    <t>Cijena za 12 mjeseci bez PDV-a</t>
  </si>
  <si>
    <t>Cijena za 12 mjeseci sa 
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</si>
</sst>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wrapText="1"/>
    </xf>
    <xf numFmtId="0" fontId="9" fillId="2" borderId="12" xfId="0" applyFont="1" applyFill="1" applyBorder="1" applyAlignment="1">
      <alignment horizontal="right" wrapText="1"/>
    </xf>
    <xf numFmtId="0" fontId="9" fillId="2" borderId="16" xfId="0" applyFont="1" applyFill="1" applyBorder="1" applyAlignment="1">
      <alignment horizontal="right" vertical="center" wrapText="1"/>
    </xf>
    <xf numFmtId="0" fontId="9" fillId="2" borderId="17" xfId="0" applyFont="1" applyFill="1" applyBorder="1" applyAlignment="1">
      <alignment horizontal="right" vertical="center" wrapText="1"/>
    </xf>
    <xf numFmtId="0" fontId="9" fillId="2" borderId="18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8"/>
  <sheetViews>
    <sheetView tabSelected="1" topLeftCell="A80" zoomScale="80" zoomScaleNormal="80" workbookViewId="0">
      <selection activeCell="D94" sqref="D94"/>
    </sheetView>
  </sheetViews>
  <sheetFormatPr defaultColWidth="9.109375" defaultRowHeight="13.8" x14ac:dyDescent="0.25"/>
  <cols>
    <col min="1" max="1" width="55" style="1" bestFit="1" customWidth="1"/>
    <col min="2" max="2" width="20" style="1" customWidth="1"/>
    <col min="3" max="3" width="17.5546875" style="1" customWidth="1"/>
    <col min="4" max="4" width="15" style="1" customWidth="1"/>
    <col min="5" max="5" width="16.109375" style="1" customWidth="1"/>
    <col min="6" max="6" width="16.5546875" style="1" customWidth="1"/>
    <col min="7" max="7" width="18.44140625" style="1" customWidth="1"/>
    <col min="8" max="8" width="17.5546875" style="1" customWidth="1"/>
    <col min="9" max="9" width="19" style="1" customWidth="1"/>
    <col min="10" max="16384" width="9.109375" style="1"/>
  </cols>
  <sheetData>
    <row r="1" spans="1:9" x14ac:dyDescent="0.25">
      <c r="B1" s="2" t="s">
        <v>50</v>
      </c>
    </row>
    <row r="5" spans="1:9" x14ac:dyDescent="0.25">
      <c r="A5" s="2" t="s">
        <v>22</v>
      </c>
    </row>
    <row r="6" spans="1:9" x14ac:dyDescent="0.25">
      <c r="A6" s="2" t="s">
        <v>21</v>
      </c>
    </row>
    <row r="7" spans="1:9" ht="51" customHeight="1" x14ac:dyDescent="0.25">
      <c r="A7" s="65" t="s">
        <v>48</v>
      </c>
      <c r="B7" s="65" t="s">
        <v>0</v>
      </c>
      <c r="C7" s="65" t="s">
        <v>10</v>
      </c>
      <c r="D7" s="30" t="s">
        <v>2</v>
      </c>
      <c r="E7" s="30" t="s">
        <v>26</v>
      </c>
      <c r="F7" s="30" t="s">
        <v>27</v>
      </c>
      <c r="G7" s="30" t="s">
        <v>12</v>
      </c>
      <c r="H7" s="30" t="s">
        <v>13</v>
      </c>
      <c r="I7" s="3"/>
    </row>
    <row r="8" spans="1:9" x14ac:dyDescent="0.25">
      <c r="A8" s="65"/>
      <c r="B8" s="65"/>
      <c r="C8" s="65"/>
      <c r="D8" s="31" t="s">
        <v>3</v>
      </c>
      <c r="E8" s="31" t="s">
        <v>4</v>
      </c>
      <c r="F8" s="31" t="s">
        <v>7</v>
      </c>
      <c r="G8" s="31" t="s">
        <v>28</v>
      </c>
      <c r="H8" s="31" t="s">
        <v>17</v>
      </c>
      <c r="I8" s="3"/>
    </row>
    <row r="9" spans="1:9" x14ac:dyDescent="0.25">
      <c r="A9" s="12" t="s">
        <v>49</v>
      </c>
      <c r="B9" s="12" t="s">
        <v>25</v>
      </c>
      <c r="C9" s="4" t="s">
        <v>15</v>
      </c>
      <c r="D9" s="4">
        <v>6</v>
      </c>
      <c r="E9" s="5">
        <v>12</v>
      </c>
      <c r="F9" s="6">
        <v>0</v>
      </c>
      <c r="G9" s="6">
        <f>D9*F9</f>
        <v>0</v>
      </c>
      <c r="H9" s="6">
        <f>G9*1.25</f>
        <v>0</v>
      </c>
      <c r="I9" s="3"/>
    </row>
    <row r="10" spans="1:9" ht="15" customHeight="1" x14ac:dyDescent="0.25">
      <c r="A10" s="78" t="s">
        <v>5</v>
      </c>
      <c r="B10" s="78"/>
      <c r="C10" s="78"/>
      <c r="D10" s="78"/>
      <c r="E10" s="78"/>
      <c r="F10" s="78"/>
      <c r="G10" s="7">
        <f>SUM(G9:G9)</f>
        <v>0</v>
      </c>
      <c r="H10" s="7">
        <f>SUM(H9:H9)</f>
        <v>0</v>
      </c>
      <c r="I10" s="3"/>
    </row>
    <row r="11" spans="1:9" x14ac:dyDescent="0.25"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2" t="s">
        <v>23</v>
      </c>
      <c r="C12" s="3"/>
      <c r="D12" s="3"/>
      <c r="E12" s="3"/>
      <c r="F12" s="3"/>
      <c r="G12" s="3"/>
      <c r="H12" s="3"/>
      <c r="I12" s="3"/>
    </row>
    <row r="13" spans="1:9" ht="63.75" customHeight="1" x14ac:dyDescent="0.25">
      <c r="A13" s="65" t="s">
        <v>48</v>
      </c>
      <c r="B13" s="52" t="s">
        <v>0</v>
      </c>
      <c r="C13" s="52" t="s">
        <v>10</v>
      </c>
      <c r="D13" s="30" t="s">
        <v>2</v>
      </c>
      <c r="E13" s="30" t="s">
        <v>11</v>
      </c>
      <c r="F13" s="30" t="s">
        <v>6</v>
      </c>
      <c r="G13" s="30" t="s">
        <v>27</v>
      </c>
      <c r="H13" s="30" t="s">
        <v>12</v>
      </c>
      <c r="I13" s="30" t="s">
        <v>13</v>
      </c>
    </row>
    <row r="14" spans="1:9" x14ac:dyDescent="0.25">
      <c r="A14" s="65"/>
      <c r="B14" s="53"/>
      <c r="C14" s="53"/>
      <c r="D14" s="32" t="s">
        <v>3</v>
      </c>
      <c r="E14" s="32" t="s">
        <v>4</v>
      </c>
      <c r="F14" s="32" t="s">
        <v>7</v>
      </c>
      <c r="G14" s="32" t="s">
        <v>8</v>
      </c>
      <c r="H14" s="32" t="s">
        <v>31</v>
      </c>
      <c r="I14" s="32" t="s">
        <v>30</v>
      </c>
    </row>
    <row r="15" spans="1:9" x14ac:dyDescent="0.25">
      <c r="A15" s="12" t="s">
        <v>49</v>
      </c>
      <c r="B15" s="12" t="s">
        <v>25</v>
      </c>
      <c r="C15" s="4" t="s">
        <v>29</v>
      </c>
      <c r="D15" s="4">
        <v>6</v>
      </c>
      <c r="E15" s="5">
        <v>12</v>
      </c>
      <c r="F15" s="4">
        <v>12</v>
      </c>
      <c r="G15" s="8">
        <v>0</v>
      </c>
      <c r="H15" s="8">
        <f>E15*F15*G15</f>
        <v>0</v>
      </c>
      <c r="I15" s="8">
        <f>H15*1.25</f>
        <v>0</v>
      </c>
    </row>
    <row r="16" spans="1:9" ht="15" customHeight="1" x14ac:dyDescent="0.25">
      <c r="A16" s="78" t="s">
        <v>9</v>
      </c>
      <c r="B16" s="78"/>
      <c r="C16" s="78"/>
      <c r="D16" s="78"/>
      <c r="E16" s="78"/>
      <c r="F16" s="78"/>
      <c r="G16" s="78"/>
      <c r="H16" s="9">
        <f>SUM(H15:H15)</f>
        <v>0</v>
      </c>
      <c r="I16" s="9">
        <f>H16*1.25</f>
        <v>0</v>
      </c>
    </row>
    <row r="17" spans="1:9" x14ac:dyDescent="0.25"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2" t="s">
        <v>24</v>
      </c>
      <c r="C18" s="3"/>
      <c r="D18" s="3"/>
      <c r="E18" s="3"/>
      <c r="F18" s="3"/>
      <c r="G18" s="3"/>
      <c r="H18" s="3"/>
    </row>
    <row r="19" spans="1:9" ht="26.4" x14ac:dyDescent="0.25">
      <c r="A19" s="75" t="s">
        <v>48</v>
      </c>
      <c r="B19" s="75" t="s">
        <v>0</v>
      </c>
      <c r="C19" s="75" t="s">
        <v>10</v>
      </c>
      <c r="D19" s="30" t="s">
        <v>18</v>
      </c>
      <c r="E19" s="30" t="s">
        <v>6</v>
      </c>
      <c r="F19" s="30" t="s">
        <v>27</v>
      </c>
      <c r="G19" s="30" t="s">
        <v>12</v>
      </c>
      <c r="H19" s="30" t="s">
        <v>13</v>
      </c>
    </row>
    <row r="20" spans="1:9" x14ac:dyDescent="0.25">
      <c r="A20" s="75"/>
      <c r="B20" s="75"/>
      <c r="C20" s="75"/>
      <c r="D20" s="33" t="s">
        <v>3</v>
      </c>
      <c r="E20" s="34" t="s">
        <v>4</v>
      </c>
      <c r="F20" s="34" t="s">
        <v>7</v>
      </c>
      <c r="G20" s="34" t="s">
        <v>16</v>
      </c>
      <c r="H20" s="34" t="s">
        <v>17</v>
      </c>
    </row>
    <row r="21" spans="1:9" ht="15" customHeight="1" x14ac:dyDescent="0.25">
      <c r="A21" s="75" t="s">
        <v>19</v>
      </c>
      <c r="B21" s="75"/>
      <c r="C21" s="75"/>
      <c r="D21" s="75"/>
      <c r="E21" s="75"/>
      <c r="F21" s="75"/>
      <c r="G21" s="75"/>
      <c r="H21" s="75"/>
    </row>
    <row r="22" spans="1:9" ht="39.6" x14ac:dyDescent="0.25">
      <c r="A22" s="76" t="s">
        <v>55</v>
      </c>
      <c r="B22" s="20" t="s">
        <v>92</v>
      </c>
      <c r="C22" s="21" t="s">
        <v>94</v>
      </c>
      <c r="D22" s="48">
        <v>1</v>
      </c>
      <c r="E22" s="22">
        <v>12</v>
      </c>
      <c r="F22" s="23">
        <v>0</v>
      </c>
      <c r="G22" s="23">
        <f>D22*E22*F22</f>
        <v>0</v>
      </c>
      <c r="H22" s="23">
        <f>G22*1.25</f>
        <v>0</v>
      </c>
    </row>
    <row r="23" spans="1:9" ht="39.6" x14ac:dyDescent="0.25">
      <c r="A23" s="77"/>
      <c r="B23" s="13" t="s">
        <v>93</v>
      </c>
      <c r="C23" s="10" t="s">
        <v>94</v>
      </c>
      <c r="D23" s="46">
        <v>1</v>
      </c>
      <c r="E23" s="4">
        <v>12</v>
      </c>
      <c r="F23" s="11">
        <v>0</v>
      </c>
      <c r="G23" s="11">
        <f>D23*E23*F23</f>
        <v>0</v>
      </c>
      <c r="H23" s="11">
        <f>G23*1.25</f>
        <v>0</v>
      </c>
    </row>
    <row r="24" spans="1:9" x14ac:dyDescent="0.25">
      <c r="A24" s="77"/>
      <c r="B24" s="24" t="s">
        <v>20</v>
      </c>
      <c r="C24" s="25" t="s">
        <v>94</v>
      </c>
      <c r="D24" s="47">
        <v>1</v>
      </c>
      <c r="E24" s="26">
        <v>12</v>
      </c>
      <c r="F24" s="27"/>
      <c r="G24" s="11">
        <f>D24*E24*F24</f>
        <v>0</v>
      </c>
      <c r="H24" s="11">
        <f>G24*1.25</f>
        <v>0</v>
      </c>
    </row>
    <row r="25" spans="1:9" ht="15" customHeight="1" x14ac:dyDescent="0.25">
      <c r="A25" s="78" t="s">
        <v>32</v>
      </c>
      <c r="B25" s="78"/>
      <c r="C25" s="78"/>
      <c r="D25" s="78"/>
      <c r="E25" s="78"/>
      <c r="F25" s="78"/>
      <c r="G25" s="38">
        <f>SUM(G22:G24)</f>
        <v>0</v>
      </c>
      <c r="H25" s="38">
        <f>SUM(H22:H24)</f>
        <v>0</v>
      </c>
    </row>
    <row r="26" spans="1:9" ht="14.25" customHeight="1" x14ac:dyDescent="0.25">
      <c r="A26" s="78" t="s">
        <v>40</v>
      </c>
      <c r="B26" s="78"/>
      <c r="C26" s="78"/>
      <c r="D26" s="78"/>
      <c r="E26" s="78"/>
      <c r="F26" s="78"/>
      <c r="G26" s="38">
        <f>G25+H16+G10</f>
        <v>0</v>
      </c>
      <c r="H26" s="38">
        <f>H25+I16+H10</f>
        <v>0</v>
      </c>
    </row>
    <row r="28" spans="1:9" x14ac:dyDescent="0.25">
      <c r="A28" s="2" t="s">
        <v>47</v>
      </c>
    </row>
    <row r="29" spans="1:9" x14ac:dyDescent="0.25">
      <c r="A29" s="2" t="s">
        <v>33</v>
      </c>
    </row>
    <row r="30" spans="1:9" ht="26.4" x14ac:dyDescent="0.25">
      <c r="A30" s="75" t="s">
        <v>48</v>
      </c>
      <c r="B30" s="52" t="s">
        <v>0</v>
      </c>
      <c r="C30" s="52" t="s">
        <v>1</v>
      </c>
      <c r="D30" s="30" t="s">
        <v>2</v>
      </c>
      <c r="E30" s="30" t="s">
        <v>27</v>
      </c>
      <c r="F30" s="30" t="s">
        <v>35</v>
      </c>
      <c r="G30" s="30" t="s">
        <v>13</v>
      </c>
    </row>
    <row r="31" spans="1:9" x14ac:dyDescent="0.25">
      <c r="A31" s="75"/>
      <c r="B31" s="53"/>
      <c r="C31" s="53"/>
      <c r="D31" s="32" t="s">
        <v>3</v>
      </c>
      <c r="E31" s="32" t="s">
        <v>4</v>
      </c>
      <c r="F31" s="32" t="s">
        <v>14</v>
      </c>
      <c r="G31" s="32" t="s">
        <v>8</v>
      </c>
    </row>
    <row r="32" spans="1:9" ht="54.75" customHeight="1" x14ac:dyDescent="0.25">
      <c r="A32" s="67" t="s">
        <v>55</v>
      </c>
      <c r="B32" s="14" t="s">
        <v>36</v>
      </c>
      <c r="C32" s="10" t="s">
        <v>87</v>
      </c>
      <c r="D32" s="10">
        <v>1</v>
      </c>
      <c r="E32" s="15">
        <v>0</v>
      </c>
      <c r="F32" s="15">
        <f>D32*E32</f>
        <v>0</v>
      </c>
      <c r="G32" s="15">
        <f>F32*1.25</f>
        <v>0</v>
      </c>
    </row>
    <row r="33" spans="1:8" ht="54.75" customHeight="1" x14ac:dyDescent="0.25">
      <c r="A33" s="68"/>
      <c r="B33" s="14" t="s">
        <v>51</v>
      </c>
      <c r="C33" s="10" t="s">
        <v>52</v>
      </c>
      <c r="D33" s="10">
        <v>1</v>
      </c>
      <c r="E33" s="15">
        <v>0</v>
      </c>
      <c r="F33" s="15">
        <f>D33*E33</f>
        <v>0</v>
      </c>
      <c r="G33" s="15">
        <f>F33*1.25</f>
        <v>0</v>
      </c>
    </row>
    <row r="34" spans="1:8" ht="54.75" customHeight="1" x14ac:dyDescent="0.25">
      <c r="A34" s="28" t="s">
        <v>53</v>
      </c>
      <c r="B34" s="14" t="s">
        <v>36</v>
      </c>
      <c r="C34" s="10" t="s">
        <v>54</v>
      </c>
      <c r="D34" s="10">
        <v>1</v>
      </c>
      <c r="E34" s="15">
        <v>0</v>
      </c>
      <c r="F34" s="15">
        <f t="shared" ref="F34" si="0">D34*E34</f>
        <v>0</v>
      </c>
      <c r="G34" s="15">
        <f>F34*1.25</f>
        <v>0</v>
      </c>
    </row>
    <row r="35" spans="1:8" ht="54.75" customHeight="1" x14ac:dyDescent="0.25">
      <c r="A35" s="29" t="s">
        <v>56</v>
      </c>
      <c r="B35" s="14" t="s">
        <v>36</v>
      </c>
      <c r="C35" s="10" t="s">
        <v>89</v>
      </c>
      <c r="D35" s="10">
        <v>1</v>
      </c>
      <c r="E35" s="15">
        <v>0</v>
      </c>
      <c r="F35" s="15">
        <f>D35*E35</f>
        <v>0</v>
      </c>
      <c r="G35" s="15">
        <f t="shared" ref="G35" si="1">F35*1.25</f>
        <v>0</v>
      </c>
    </row>
    <row r="36" spans="1:8" ht="15" customHeight="1" x14ac:dyDescent="0.25">
      <c r="A36" s="78" t="s">
        <v>38</v>
      </c>
      <c r="B36" s="78"/>
      <c r="C36" s="78"/>
      <c r="D36" s="78"/>
      <c r="E36" s="78"/>
      <c r="F36" s="39">
        <f>SUM(F32:F35)</f>
        <v>0</v>
      </c>
      <c r="G36" s="39">
        <f>SUM(G32:G35)</f>
        <v>0</v>
      </c>
    </row>
    <row r="37" spans="1:8" ht="15" customHeight="1" x14ac:dyDescent="0.25">
      <c r="F37" s="16"/>
    </row>
    <row r="38" spans="1:8" x14ac:dyDescent="0.25">
      <c r="A38" s="2" t="s">
        <v>34</v>
      </c>
    </row>
    <row r="39" spans="1:8" ht="14.25" customHeight="1" x14ac:dyDescent="0.25">
      <c r="A39" s="52" t="s">
        <v>48</v>
      </c>
      <c r="B39" s="52" t="s">
        <v>0</v>
      </c>
      <c r="C39" s="52" t="s">
        <v>1</v>
      </c>
      <c r="D39" s="52" t="s">
        <v>2</v>
      </c>
      <c r="E39" s="52" t="s">
        <v>6</v>
      </c>
      <c r="F39" s="52" t="s">
        <v>37</v>
      </c>
      <c r="G39" s="52" t="s">
        <v>35</v>
      </c>
      <c r="H39" s="52" t="s">
        <v>13</v>
      </c>
    </row>
    <row r="40" spans="1:8" x14ac:dyDescent="0.25">
      <c r="A40" s="66"/>
      <c r="B40" s="66"/>
      <c r="C40" s="66"/>
      <c r="D40" s="53"/>
      <c r="E40" s="53"/>
      <c r="F40" s="53"/>
      <c r="G40" s="53"/>
      <c r="H40" s="53"/>
    </row>
    <row r="41" spans="1:8" x14ac:dyDescent="0.25">
      <c r="A41" s="53"/>
      <c r="B41" s="53"/>
      <c r="C41" s="53"/>
      <c r="D41" s="35" t="s">
        <v>3</v>
      </c>
      <c r="E41" s="35" t="s">
        <v>4</v>
      </c>
      <c r="F41" s="35" t="s">
        <v>7</v>
      </c>
      <c r="G41" s="35" t="s">
        <v>16</v>
      </c>
      <c r="H41" s="35" t="s">
        <v>17</v>
      </c>
    </row>
    <row r="42" spans="1:8" ht="52.8" x14ac:dyDescent="0.25">
      <c r="A42" s="67" t="s">
        <v>55</v>
      </c>
      <c r="B42" s="14" t="s">
        <v>36</v>
      </c>
      <c r="C42" s="10" t="s">
        <v>87</v>
      </c>
      <c r="D42" s="10">
        <v>1</v>
      </c>
      <c r="E42" s="10">
        <v>12</v>
      </c>
      <c r="F42" s="15">
        <v>0</v>
      </c>
      <c r="G42" s="15">
        <f>F42*E42*D42</f>
        <v>0</v>
      </c>
      <c r="H42" s="15">
        <f>G42*1.25</f>
        <v>0</v>
      </c>
    </row>
    <row r="43" spans="1:8" ht="52.8" x14ac:dyDescent="0.25">
      <c r="A43" s="68"/>
      <c r="B43" s="14" t="s">
        <v>51</v>
      </c>
      <c r="C43" s="10" t="s">
        <v>52</v>
      </c>
      <c r="D43" s="10">
        <v>1</v>
      </c>
      <c r="E43" s="10">
        <v>12</v>
      </c>
      <c r="F43" s="15">
        <v>0</v>
      </c>
      <c r="G43" s="15">
        <f>F43*E43*D43</f>
        <v>0</v>
      </c>
      <c r="H43" s="15">
        <f>G43*1.25</f>
        <v>0</v>
      </c>
    </row>
    <row r="44" spans="1:8" ht="52.8" x14ac:dyDescent="0.25">
      <c r="A44" s="28" t="s">
        <v>53</v>
      </c>
      <c r="B44" s="14" t="s">
        <v>36</v>
      </c>
      <c r="C44" s="10" t="s">
        <v>54</v>
      </c>
      <c r="D44" s="10">
        <v>1</v>
      </c>
      <c r="E44" s="10">
        <v>12</v>
      </c>
      <c r="F44" s="15">
        <v>0</v>
      </c>
      <c r="G44" s="15">
        <f t="shared" ref="G44:G45" si="2">F44*E44*D44</f>
        <v>0</v>
      </c>
      <c r="H44" s="15">
        <f t="shared" ref="H44:H45" si="3">G44*1.25</f>
        <v>0</v>
      </c>
    </row>
    <row r="45" spans="1:8" ht="52.8" x14ac:dyDescent="0.25">
      <c r="A45" s="29" t="s">
        <v>56</v>
      </c>
      <c r="B45" s="14" t="s">
        <v>36</v>
      </c>
      <c r="C45" s="10" t="s">
        <v>88</v>
      </c>
      <c r="D45" s="10">
        <v>1</v>
      </c>
      <c r="E45" s="10">
        <v>12</v>
      </c>
      <c r="F45" s="15">
        <v>0</v>
      </c>
      <c r="G45" s="15">
        <f t="shared" si="2"/>
        <v>0</v>
      </c>
      <c r="H45" s="15">
        <f t="shared" si="3"/>
        <v>0</v>
      </c>
    </row>
    <row r="46" spans="1:8" ht="15" customHeight="1" x14ac:dyDescent="0.25">
      <c r="A46" s="70" t="s">
        <v>39</v>
      </c>
      <c r="B46" s="70"/>
      <c r="C46" s="70"/>
      <c r="D46" s="70"/>
      <c r="E46" s="70"/>
      <c r="F46" s="71"/>
      <c r="G46" s="39">
        <f>SUM(G42:G45)</f>
        <v>0</v>
      </c>
      <c r="H46" s="39">
        <f>SUM(H42:H45)</f>
        <v>0</v>
      </c>
    </row>
    <row r="47" spans="1:8" ht="14.25" customHeight="1" thickBot="1" x14ac:dyDescent="0.3">
      <c r="A47" s="69" t="s">
        <v>41</v>
      </c>
      <c r="B47" s="69"/>
      <c r="C47" s="69"/>
      <c r="D47" s="69"/>
      <c r="E47" s="69"/>
      <c r="F47" s="62"/>
      <c r="G47" s="39">
        <f>G46+F36</f>
        <v>0</v>
      </c>
      <c r="H47" s="39">
        <f>H46+G36</f>
        <v>0</v>
      </c>
    </row>
    <row r="50" spans="1:9" x14ac:dyDescent="0.25">
      <c r="A50" s="2" t="s">
        <v>65</v>
      </c>
    </row>
    <row r="51" spans="1:9" x14ac:dyDescent="0.25">
      <c r="A51" s="2" t="s">
        <v>66</v>
      </c>
    </row>
    <row r="52" spans="1:9" ht="26.4" x14ac:dyDescent="0.25">
      <c r="A52" s="65" t="s">
        <v>78</v>
      </c>
      <c r="B52" s="52" t="s">
        <v>10</v>
      </c>
      <c r="C52" s="30" t="s">
        <v>79</v>
      </c>
      <c r="D52" s="30" t="s">
        <v>6</v>
      </c>
      <c r="E52" s="30" t="s">
        <v>27</v>
      </c>
      <c r="F52" s="30" t="s">
        <v>12</v>
      </c>
      <c r="G52" s="30" t="s">
        <v>13</v>
      </c>
    </row>
    <row r="53" spans="1:9" x14ac:dyDescent="0.25">
      <c r="A53" s="65"/>
      <c r="B53" s="53"/>
      <c r="C53" s="32" t="s">
        <v>3</v>
      </c>
      <c r="D53" s="32" t="s">
        <v>4</v>
      </c>
      <c r="E53" s="32" t="s">
        <v>7</v>
      </c>
      <c r="F53" s="32" t="s">
        <v>16</v>
      </c>
      <c r="G53" s="32" t="s">
        <v>17</v>
      </c>
    </row>
    <row r="54" spans="1:9" ht="36" customHeight="1" x14ac:dyDescent="0.25">
      <c r="A54" s="41" t="s">
        <v>90</v>
      </c>
      <c r="B54" s="4" t="s">
        <v>61</v>
      </c>
      <c r="C54" s="4">
        <v>43</v>
      </c>
      <c r="D54" s="4">
        <v>12</v>
      </c>
      <c r="E54" s="42">
        <v>0</v>
      </c>
      <c r="F54" s="42">
        <f>C54*D54*E54</f>
        <v>0</v>
      </c>
      <c r="G54" s="42">
        <f>F54*1.25</f>
        <v>0</v>
      </c>
    </row>
    <row r="55" spans="1:9" ht="31.5" customHeight="1" x14ac:dyDescent="0.25">
      <c r="A55" s="41" t="s">
        <v>80</v>
      </c>
      <c r="B55" s="4" t="s">
        <v>61</v>
      </c>
      <c r="C55" s="4">
        <v>17</v>
      </c>
      <c r="D55" s="4">
        <v>12</v>
      </c>
      <c r="E55" s="42">
        <v>0</v>
      </c>
      <c r="F55" s="42">
        <f>C55*D55*E55</f>
        <v>0</v>
      </c>
      <c r="G55" s="42">
        <f>F55*1.25</f>
        <v>0</v>
      </c>
    </row>
    <row r="56" spans="1:9" x14ac:dyDescent="0.25">
      <c r="A56" s="59" t="s">
        <v>57</v>
      </c>
      <c r="B56" s="60"/>
      <c r="C56" s="60"/>
      <c r="D56" s="60"/>
      <c r="E56" s="61"/>
      <c r="F56" s="39">
        <f>SUM(F55:F55)</f>
        <v>0</v>
      </c>
      <c r="G56" s="39">
        <f>F56*1.25</f>
        <v>0</v>
      </c>
    </row>
    <row r="57" spans="1:9" ht="14.4" thickBot="1" x14ac:dyDescent="0.3">
      <c r="A57" s="62" t="s">
        <v>81</v>
      </c>
      <c r="B57" s="63"/>
      <c r="C57" s="63"/>
      <c r="D57" s="63"/>
      <c r="E57" s="64"/>
      <c r="F57" s="39">
        <f>E49+F56</f>
        <v>0</v>
      </c>
      <c r="G57" s="39">
        <f>F49+G56</f>
        <v>0</v>
      </c>
    </row>
    <row r="60" spans="1:9" x14ac:dyDescent="0.25">
      <c r="A60" s="2" t="s">
        <v>67</v>
      </c>
    </row>
    <row r="61" spans="1:9" x14ac:dyDescent="0.25">
      <c r="A61" s="2" t="s">
        <v>68</v>
      </c>
      <c r="I61" s="3"/>
    </row>
    <row r="62" spans="1:9" ht="39.6" x14ac:dyDescent="0.25">
      <c r="A62" s="65" t="s">
        <v>58</v>
      </c>
      <c r="B62" s="65" t="s">
        <v>10</v>
      </c>
      <c r="C62" s="30" t="s">
        <v>2</v>
      </c>
      <c r="D62" s="30" t="s">
        <v>27</v>
      </c>
      <c r="E62" s="30" t="s">
        <v>12</v>
      </c>
      <c r="F62" s="30" t="s">
        <v>13</v>
      </c>
      <c r="I62" s="3"/>
    </row>
    <row r="63" spans="1:9" ht="178.5" customHeight="1" x14ac:dyDescent="0.25">
      <c r="A63" s="65"/>
      <c r="B63" s="65"/>
      <c r="C63" s="31" t="s">
        <v>3</v>
      </c>
      <c r="D63" s="31" t="s">
        <v>4</v>
      </c>
      <c r="E63" s="31" t="s">
        <v>14</v>
      </c>
      <c r="F63" s="31" t="s">
        <v>8</v>
      </c>
      <c r="I63" s="3"/>
    </row>
    <row r="64" spans="1:9" ht="79.2" x14ac:dyDescent="0.25">
      <c r="A64" s="41" t="s">
        <v>59</v>
      </c>
      <c r="B64" s="4" t="s">
        <v>15</v>
      </c>
      <c r="C64" s="4">
        <v>15</v>
      </c>
      <c r="D64" s="42">
        <v>0</v>
      </c>
      <c r="E64" s="42">
        <f>C64*D64</f>
        <v>0</v>
      </c>
      <c r="F64" s="42">
        <f>E64*1.25</f>
        <v>0</v>
      </c>
      <c r="I64" s="3"/>
    </row>
    <row r="65" spans="1:9" x14ac:dyDescent="0.25">
      <c r="A65" s="59" t="s">
        <v>63</v>
      </c>
      <c r="B65" s="60"/>
      <c r="C65" s="60"/>
      <c r="D65" s="61"/>
      <c r="E65" s="39">
        <f>SUM(E64:E64)</f>
        <v>0</v>
      </c>
      <c r="F65" s="39">
        <f>SUM(F64:F64)</f>
        <v>0</v>
      </c>
      <c r="H65" s="3"/>
      <c r="I65" s="3"/>
    </row>
    <row r="66" spans="1:9" x14ac:dyDescent="0.25"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2" t="s">
        <v>69</v>
      </c>
      <c r="C67" s="3"/>
      <c r="D67" s="3"/>
      <c r="E67" s="3"/>
      <c r="F67" s="3"/>
      <c r="G67" s="3"/>
    </row>
    <row r="68" spans="1:9" ht="26.4" x14ac:dyDescent="0.25">
      <c r="A68" s="65" t="s">
        <v>58</v>
      </c>
      <c r="B68" s="52" t="s">
        <v>10</v>
      </c>
      <c r="C68" s="30" t="s">
        <v>2</v>
      </c>
      <c r="D68" s="30" t="s">
        <v>6</v>
      </c>
      <c r="E68" s="30" t="s">
        <v>27</v>
      </c>
      <c r="F68" s="30" t="s">
        <v>12</v>
      </c>
      <c r="G68" s="30" t="s">
        <v>13</v>
      </c>
    </row>
    <row r="69" spans="1:9" ht="179.25" customHeight="1" x14ac:dyDescent="0.25">
      <c r="A69" s="65"/>
      <c r="B69" s="53"/>
      <c r="C69" s="32" t="s">
        <v>3</v>
      </c>
      <c r="D69" s="32" t="s">
        <v>4</v>
      </c>
      <c r="E69" s="32" t="s">
        <v>7</v>
      </c>
      <c r="F69" s="32" t="s">
        <v>16</v>
      </c>
      <c r="G69" s="32" t="s">
        <v>17</v>
      </c>
    </row>
    <row r="70" spans="1:9" ht="79.2" x14ac:dyDescent="0.25">
      <c r="A70" s="41" t="s">
        <v>59</v>
      </c>
      <c r="B70" s="4" t="s">
        <v>15</v>
      </c>
      <c r="C70" s="4">
        <v>15</v>
      </c>
      <c r="D70" s="4">
        <v>12</v>
      </c>
      <c r="E70" s="42">
        <v>0</v>
      </c>
      <c r="F70" s="42">
        <f>C70*D70*E70</f>
        <v>0</v>
      </c>
      <c r="G70" s="42">
        <f>F70*1.25</f>
        <v>0</v>
      </c>
    </row>
    <row r="71" spans="1:9" ht="15" customHeight="1" x14ac:dyDescent="0.25">
      <c r="A71" s="59" t="s">
        <v>70</v>
      </c>
      <c r="B71" s="60"/>
      <c r="C71" s="60"/>
      <c r="D71" s="60"/>
      <c r="E71" s="61"/>
      <c r="F71" s="39">
        <f>SUM(F70:F70)</f>
        <v>0</v>
      </c>
      <c r="G71" s="39">
        <f>F71*1.25</f>
        <v>0</v>
      </c>
      <c r="I71" s="3"/>
    </row>
    <row r="72" spans="1:9" ht="14.4" thickBot="1" x14ac:dyDescent="0.3">
      <c r="A72" s="62" t="s">
        <v>71</v>
      </c>
      <c r="B72" s="63"/>
      <c r="C72" s="63"/>
      <c r="D72" s="63"/>
      <c r="E72" s="64"/>
      <c r="F72" s="39">
        <f>E65+F71</f>
        <v>0</v>
      </c>
      <c r="G72" s="39">
        <f>F65+G71</f>
        <v>0</v>
      </c>
    </row>
    <row r="75" spans="1:9" x14ac:dyDescent="0.25">
      <c r="A75" s="2" t="s">
        <v>72</v>
      </c>
    </row>
    <row r="76" spans="1:9" ht="26.4" x14ac:dyDescent="0.25">
      <c r="A76" s="2" t="s">
        <v>73</v>
      </c>
      <c r="H76" s="30" t="s">
        <v>13</v>
      </c>
    </row>
    <row r="77" spans="1:9" ht="26.4" x14ac:dyDescent="0.25">
      <c r="A77" s="81" t="s">
        <v>60</v>
      </c>
      <c r="B77" s="82"/>
      <c r="C77" s="65" t="s">
        <v>10</v>
      </c>
      <c r="D77" s="65" t="s">
        <v>64</v>
      </c>
      <c r="E77" s="30" t="s">
        <v>62</v>
      </c>
      <c r="F77" s="30" t="s">
        <v>27</v>
      </c>
      <c r="G77" s="30" t="s">
        <v>12</v>
      </c>
      <c r="H77" s="43" t="s">
        <v>8</v>
      </c>
    </row>
    <row r="78" spans="1:9" ht="174.75" customHeight="1" x14ac:dyDescent="0.25">
      <c r="A78" s="81"/>
      <c r="B78" s="82"/>
      <c r="C78" s="52"/>
      <c r="D78" s="52"/>
      <c r="E78" s="43" t="s">
        <v>3</v>
      </c>
      <c r="F78" s="43" t="s">
        <v>4</v>
      </c>
      <c r="G78" s="43" t="s">
        <v>14</v>
      </c>
      <c r="H78" s="42">
        <f>G79*1.25</f>
        <v>0</v>
      </c>
    </row>
    <row r="79" spans="1:9" ht="162.75" customHeight="1" x14ac:dyDescent="0.25">
      <c r="A79" s="49" t="s">
        <v>95</v>
      </c>
      <c r="B79" s="49"/>
      <c r="C79" s="4" t="s">
        <v>61</v>
      </c>
      <c r="D79" s="44"/>
      <c r="E79" s="4">
        <v>12</v>
      </c>
      <c r="F79" s="42">
        <v>0</v>
      </c>
      <c r="G79" s="42">
        <f>E79*F79</f>
        <v>0</v>
      </c>
      <c r="H79" s="42">
        <f t="shared" ref="H79" si="4">G80*1.25</f>
        <v>0</v>
      </c>
    </row>
    <row r="80" spans="1:9" ht="163.5" customHeight="1" x14ac:dyDescent="0.25">
      <c r="A80" s="49" t="s">
        <v>96</v>
      </c>
      <c r="B80" s="50"/>
      <c r="C80" s="4" t="s">
        <v>61</v>
      </c>
      <c r="D80" s="44"/>
      <c r="E80" s="4">
        <v>3</v>
      </c>
      <c r="F80" s="42">
        <v>0</v>
      </c>
      <c r="G80" s="42">
        <f t="shared" ref="G80" si="5">E80*F80</f>
        <v>0</v>
      </c>
      <c r="H80" s="39">
        <f>SUM(H78:H79)</f>
        <v>0</v>
      </c>
    </row>
    <row r="81" spans="1:9" ht="15" customHeight="1" x14ac:dyDescent="0.25">
      <c r="A81" s="72" t="s">
        <v>91</v>
      </c>
      <c r="B81" s="73"/>
      <c r="C81" s="73"/>
      <c r="D81" s="73"/>
      <c r="E81" s="73"/>
      <c r="F81" s="74"/>
      <c r="G81" s="39">
        <f>SUM(G79:G80)</f>
        <v>0</v>
      </c>
      <c r="H81" s="39">
        <f>H80</f>
        <v>0</v>
      </c>
    </row>
    <row r="82" spans="1:9" x14ac:dyDescent="0.25">
      <c r="A82" s="72" t="s">
        <v>74</v>
      </c>
      <c r="B82" s="73"/>
      <c r="C82" s="73"/>
      <c r="D82" s="73"/>
      <c r="E82" s="73"/>
      <c r="F82" s="74"/>
      <c r="G82" s="39">
        <f>G81</f>
        <v>0</v>
      </c>
    </row>
    <row r="85" spans="1:9" x14ac:dyDescent="0.25">
      <c r="B85" s="54" t="s">
        <v>42</v>
      </c>
      <c r="C85" s="55"/>
      <c r="D85" s="55"/>
      <c r="E85" s="55"/>
      <c r="F85" s="56"/>
      <c r="I85" s="19"/>
    </row>
    <row r="86" spans="1:9" ht="41.4" x14ac:dyDescent="0.25">
      <c r="B86" s="57" t="s">
        <v>46</v>
      </c>
      <c r="C86" s="58"/>
      <c r="D86" s="36" t="s">
        <v>97</v>
      </c>
      <c r="E86" s="37" t="s">
        <v>45</v>
      </c>
      <c r="F86" s="36" t="s">
        <v>98</v>
      </c>
    </row>
    <row r="87" spans="1:9" x14ac:dyDescent="0.25">
      <c r="B87" s="51" t="s">
        <v>43</v>
      </c>
      <c r="C87" s="51"/>
      <c r="D87" s="18">
        <f>G26</f>
        <v>0</v>
      </c>
      <c r="E87" s="18">
        <f>F87-D87</f>
        <v>0</v>
      </c>
      <c r="F87" s="18">
        <f>H26</f>
        <v>0</v>
      </c>
    </row>
    <row r="88" spans="1:9" x14ac:dyDescent="0.25">
      <c r="B88" s="51" t="s">
        <v>44</v>
      </c>
      <c r="C88" s="51"/>
      <c r="D88" s="17">
        <f>G47</f>
        <v>0</v>
      </c>
      <c r="E88" s="18">
        <f t="shared" ref="E88:E91" si="6">F88-D88</f>
        <v>0</v>
      </c>
      <c r="F88" s="18">
        <f>H47</f>
        <v>0</v>
      </c>
    </row>
    <row r="89" spans="1:9" x14ac:dyDescent="0.25">
      <c r="B89" s="51" t="s">
        <v>77</v>
      </c>
      <c r="C89" s="51"/>
      <c r="D89" s="17">
        <f>F57</f>
        <v>0</v>
      </c>
      <c r="E89" s="18">
        <f t="shared" si="6"/>
        <v>0</v>
      </c>
      <c r="F89" s="18">
        <f>G57</f>
        <v>0</v>
      </c>
    </row>
    <row r="90" spans="1:9" x14ac:dyDescent="0.25">
      <c r="B90" s="51" t="s">
        <v>75</v>
      </c>
      <c r="C90" s="51"/>
      <c r="D90" s="17">
        <f>F72</f>
        <v>0</v>
      </c>
      <c r="E90" s="18">
        <f t="shared" si="6"/>
        <v>0</v>
      </c>
      <c r="F90" s="18">
        <f>G72</f>
        <v>0</v>
      </c>
    </row>
    <row r="91" spans="1:9" x14ac:dyDescent="0.25">
      <c r="B91" s="51" t="s">
        <v>76</v>
      </c>
      <c r="C91" s="51"/>
      <c r="D91" s="17">
        <f>G82</f>
        <v>0</v>
      </c>
      <c r="E91" s="18">
        <f t="shared" si="6"/>
        <v>0</v>
      </c>
      <c r="F91" s="18">
        <f>H81</f>
        <v>0</v>
      </c>
    </row>
    <row r="92" spans="1:9" x14ac:dyDescent="0.25">
      <c r="B92" s="51" t="s">
        <v>82</v>
      </c>
      <c r="C92" s="51"/>
      <c r="D92" s="40">
        <f>SUM(D87:D91)</f>
        <v>0</v>
      </c>
      <c r="E92" s="40">
        <f>SUM(E87:E91)</f>
        <v>0</v>
      </c>
      <c r="F92" s="40">
        <f>SUM(F87:F91)</f>
        <v>0</v>
      </c>
    </row>
    <row r="95" spans="1:9" x14ac:dyDescent="0.25">
      <c r="A95" s="1" t="s">
        <v>83</v>
      </c>
    </row>
    <row r="96" spans="1:9" x14ac:dyDescent="0.25">
      <c r="E96" s="80" t="s">
        <v>84</v>
      </c>
      <c r="F96" s="80"/>
      <c r="G96" s="80"/>
    </row>
    <row r="97" spans="3:7" x14ac:dyDescent="0.25">
      <c r="C97" s="45" t="s">
        <v>85</v>
      </c>
      <c r="E97" s="80"/>
      <c r="F97" s="80"/>
      <c r="G97" s="80"/>
    </row>
    <row r="98" spans="3:7" x14ac:dyDescent="0.25">
      <c r="E98" s="79" t="s">
        <v>86</v>
      </c>
      <c r="F98" s="79"/>
      <c r="G98" s="79"/>
    </row>
  </sheetData>
  <mergeCells count="59">
    <mergeCell ref="E98:G98"/>
    <mergeCell ref="A52:A53"/>
    <mergeCell ref="B52:B53"/>
    <mergeCell ref="A56:E56"/>
    <mergeCell ref="A57:E57"/>
    <mergeCell ref="E96:G97"/>
    <mergeCell ref="B92:C92"/>
    <mergeCell ref="B90:C90"/>
    <mergeCell ref="A82:F82"/>
    <mergeCell ref="A62:A63"/>
    <mergeCell ref="B62:B63"/>
    <mergeCell ref="A68:A69"/>
    <mergeCell ref="B68:B69"/>
    <mergeCell ref="A65:D65"/>
    <mergeCell ref="B91:C91"/>
    <mergeCell ref="A77:B78"/>
    <mergeCell ref="A7:A8"/>
    <mergeCell ref="A10:F10"/>
    <mergeCell ref="A13:A14"/>
    <mergeCell ref="A16:G16"/>
    <mergeCell ref="A19:A20"/>
    <mergeCell ref="B13:B14"/>
    <mergeCell ref="C13:C14"/>
    <mergeCell ref="B7:B8"/>
    <mergeCell ref="C7:C8"/>
    <mergeCell ref="B19:B20"/>
    <mergeCell ref="C19:C20"/>
    <mergeCell ref="D77:D78"/>
    <mergeCell ref="A81:F81"/>
    <mergeCell ref="A79:B79"/>
    <mergeCell ref="A21:H21"/>
    <mergeCell ref="A22:A24"/>
    <mergeCell ref="A25:F25"/>
    <mergeCell ref="B30:B31"/>
    <mergeCell ref="C30:C31"/>
    <mergeCell ref="A26:F26"/>
    <mergeCell ref="A30:A31"/>
    <mergeCell ref="A32:A33"/>
    <mergeCell ref="A36:E36"/>
    <mergeCell ref="B39:B41"/>
    <mergeCell ref="C39:C41"/>
    <mergeCell ref="D39:D40"/>
    <mergeCell ref="E39:E40"/>
    <mergeCell ref="A80:B80"/>
    <mergeCell ref="B89:C89"/>
    <mergeCell ref="G39:G40"/>
    <mergeCell ref="H39:H40"/>
    <mergeCell ref="B87:C87"/>
    <mergeCell ref="B88:C88"/>
    <mergeCell ref="B85:F85"/>
    <mergeCell ref="B86:C86"/>
    <mergeCell ref="F39:F40"/>
    <mergeCell ref="A71:E71"/>
    <mergeCell ref="A72:E72"/>
    <mergeCell ref="C77:C78"/>
    <mergeCell ref="A39:A41"/>
    <mergeCell ref="A42:A43"/>
    <mergeCell ref="A47:F47"/>
    <mergeCell ref="A46:F46"/>
  </mergeCells>
  <pageMargins left="0.7" right="0.7" top="0.75" bottom="0.75" header="0.3" footer="0.3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99e889-88ac-4509-a0fd-ea1fd8621925" xsi:nil="true"/>
    <lcf76f155ced4ddcb4097134ff3c332f xmlns="1a3b59c8-74f2-4cd6-b999-7298b2db30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523D54B000B45AB3CAF8585FBA3A0" ma:contentTypeVersion="15" ma:contentTypeDescription="Create a new document." ma:contentTypeScope="" ma:versionID="0ef1d613dad6805044cc51f5b8387dd9">
  <xsd:schema xmlns:xsd="http://www.w3.org/2001/XMLSchema" xmlns:xs="http://www.w3.org/2001/XMLSchema" xmlns:p="http://schemas.microsoft.com/office/2006/metadata/properties" xmlns:ns2="1a3b59c8-74f2-4cd6-b999-7298b2db30ca" xmlns:ns3="d999e889-88ac-4509-a0fd-ea1fd8621925" targetNamespace="http://schemas.microsoft.com/office/2006/metadata/properties" ma:root="true" ma:fieldsID="1fcc6e90a91ba10248b5e778c3a78b4a" ns2:_="" ns3:_="">
    <xsd:import namespace="1a3b59c8-74f2-4cd6-b999-7298b2db30ca"/>
    <xsd:import namespace="d999e889-88ac-4509-a0fd-ea1fd86219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b59c8-74f2-4cd6-b999-7298b2db30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1855554-511d-4246-ad50-db055764b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e889-88ac-4509-a0fd-ea1fd862192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787aaa6-69c7-4c15-bbd4-a1c1d99f5fb2}" ma:internalName="TaxCatchAll" ma:showField="CatchAllData" ma:web="d999e889-88ac-4509-a0fd-ea1fd86219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BC82FF-839E-4B94-A79A-9446F986D7B4}">
  <ds:schemaRefs>
    <ds:schemaRef ds:uri="http://schemas.microsoft.com/office/2006/metadata/properties"/>
    <ds:schemaRef ds:uri="http://schemas.microsoft.com/office/infopath/2007/PartnerControls"/>
    <ds:schemaRef ds:uri="d999e889-88ac-4509-a0fd-ea1fd8621925"/>
    <ds:schemaRef ds:uri="1a3b59c8-74f2-4cd6-b999-7298b2db30ca"/>
  </ds:schemaRefs>
</ds:datastoreItem>
</file>

<file path=customXml/itemProps2.xml><?xml version="1.0" encoding="utf-8"?>
<ds:datastoreItem xmlns:ds="http://schemas.openxmlformats.org/officeDocument/2006/customXml" ds:itemID="{7D67ACA0-61EF-42C9-859C-4F8F2FE963F0}"/>
</file>

<file path=customXml/itemProps3.xml><?xml version="1.0" encoding="utf-8"?>
<ds:datastoreItem xmlns:ds="http://schemas.openxmlformats.org/officeDocument/2006/customXml" ds:itemID="{659A6970-278E-4CD8-B776-1F1A0E6F9C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Grcic</dc:creator>
  <cp:lastModifiedBy>User</cp:lastModifiedBy>
  <cp:lastPrinted>2024-12-10T08:28:03Z</cp:lastPrinted>
  <dcterms:created xsi:type="dcterms:W3CDTF">2024-02-12T09:46:49Z</dcterms:created>
  <dcterms:modified xsi:type="dcterms:W3CDTF">2025-10-28T12:13:16Z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0x010100207523D54B000B45AB3CAF8585FBA3A0</vt:lpwstr>
  </property>
  <property fmtid="{D5CDD505-2E9C-101B-9397-08002B2CF9AE}" pid="3" name="MediaServiceImageTags">
    <vt:lpwstr/>
  </property>
</Properties>
</file>